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00820\Desktop\LABORATORIUM\OGŁOSZENIE\"/>
    </mc:Choice>
  </mc:AlternateContent>
  <xr:revisionPtr revIDLastSave="0" documentId="13_ncr:1_{BD252675-B411-4A72-9262-9FE4A99EAFA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Sheet1!$B$1:$I$28</definedName>
    <definedName name="_xlnm.Print_Titles" localSheetId="0">Sheet1!$1:$1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7" i="1" l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G28" i="1" s="1"/>
  <c r="I3" i="1" l="1"/>
  <c r="I28" i="1" s="1"/>
</calcChain>
</file>

<file path=xl/sharedStrings.xml><?xml version="1.0" encoding="utf-8"?>
<sst xmlns="http://schemas.openxmlformats.org/spreadsheetml/2006/main" count="61" uniqueCount="36">
  <si>
    <t>PAKIET NR 2</t>
  </si>
  <si>
    <t>Lp</t>
  </si>
  <si>
    <t xml:space="preserve">BADANIE </t>
  </si>
  <si>
    <t>Szacowana ilość badań w okresie na okres 24 miesięcy</t>
  </si>
  <si>
    <t>J.m.</t>
  </si>
  <si>
    <t>Cena jednostkowa netto wg j.m.</t>
  </si>
  <si>
    <t>Wartość netto</t>
  </si>
  <si>
    <t>%VAT</t>
  </si>
  <si>
    <t>Wartość brutto</t>
  </si>
  <si>
    <t>BRAF V600 – badanie mutacji V600 genu BRAF (ICD-9: )</t>
  </si>
  <si>
    <t>szt.</t>
  </si>
  <si>
    <t>ALK-IHC – badanie ekspresji antygenu ALK (ICD-9: )</t>
  </si>
  <si>
    <t>ALK-FISH – badanie rearanżacji genu ALK (ICD-9: )</t>
  </si>
  <si>
    <t>EGFRmut – badanie mutacji genu EGFR (ICD-9: )</t>
  </si>
  <si>
    <t>IDH – badanie mutacji genów IDH1 i IDH2 (ICD-9: )</t>
  </si>
  <si>
    <t>KRAS – badanie mutacji w genie KRAS (ICD-9: )</t>
  </si>
  <si>
    <t>MGMT – badanie metylacji promotora genu MGMT (ICD-9: )</t>
  </si>
  <si>
    <t>MSI – badanie niestabilności mikrosatelitarnej DNA PCR (ICD-9: )</t>
  </si>
  <si>
    <t>PD-L1 – badanie ekspresji antygenu PD-L1 (ICD-9: )</t>
  </si>
  <si>
    <t>ROS1-FISH – badanie rearanżacji genu ROS1 (ICD-9: )</t>
  </si>
  <si>
    <t>TERT – badanie mutacji promotora genu TERT (ICD-9: )</t>
  </si>
  <si>
    <t>RAS/BRAF – badanie mutacji w genach RAS (KRAS i NRAS) oraz BRAF (ICD-9: )</t>
  </si>
  <si>
    <t>Konsultacja specjalistyczna (Patomorfolog)</t>
  </si>
  <si>
    <t>HER - 2 met. FISH</t>
  </si>
  <si>
    <t>NGS panel kliniczny – Analiza istotnych klinicznie wariantów mających zastosowanie w doborze leczenia celowanego, met. NGS (ICD-9: )(obejmujący m.in.. EGFR, KRAS, BRAF, HER2, Met, PIK3CA, fuzje NTRK1/2/2, ALK, ROS1, FGFR1, RET, NRG1, NUTM1)</t>
  </si>
  <si>
    <t>HRD - badanie zaburzeń rekombinacji homologicznej metodą NGS (ICD-9: )</t>
  </si>
  <si>
    <t>MMR - badanie ekspresji antygenów MLH1, MSH2, MSH6, PMS2 (ICD-9: )</t>
  </si>
  <si>
    <t>EGFR T790M (ctDNA) - badanie mutacji T790M EGFR w wolnokrążącym DNA (płynna biopsja) (ICD-9: )</t>
  </si>
  <si>
    <t>MDM2 - badanie amplifikacji genu MDM2 met. FISH (ICD-9: )</t>
  </si>
  <si>
    <t>p53 IHC - badanie ekspresji antygenu p53 w tkance nowotworowej (ICD-9: )</t>
  </si>
  <si>
    <t>Łączna wartość pakietu nr 2:</t>
  </si>
  <si>
    <t>HotSpot test – badanie najczęstszych mutacji somatycznych techniką NGS (ICD-9: ). Pełen zakres badania w pozycji nr 22 załącznika nr 3  (pakiet nr 2) obejmować co najmniej geny:
ABL1, AKT1, ALK, APC, ATM, BRAF, CDH1, CDKN2A, CSF1R, CTNNB1, EGFR, ERBB2, ERBB4, EZH2, FBXW7, FGFR1, FGFR2, FGFR3, FLT3, GNA11, GNAQ, GNAS, HNF1A, HRAS, IDH1, IDH2, JAK2, JAK3, KDR, KIT, KRAS, MET, MLH1, MPL, NOTCH1, NPM1, NRAS, PDGFRA, PIK3CA, PTEN, PTPN11, RB1, RET, SMAD4, SMARCB1, SMO, SRC, STK11, TP53, VHL.</t>
  </si>
  <si>
    <t>BRCA-NGS – badanie mutacji germinalnych i somatycznych w genach BRCA1 i BRCA2 techniką NGS w materiale nowotworowym (ICD-9: ) zawierające co najmniej badania prostych mutacji (SNV i indel</t>
  </si>
  <si>
    <t>PIK3CA – badanie mutacji genu PIK3CA (ICD-9: ) obejmujące minimum badanie mutacji: C420R, E542K, E545A, E545D, E545G, E545K, Q546E, Q546R, H1047L, H1047R i H1047Y, zgodnie ze wskazaniem Charakterystyki produktu leczniczego – alpelisib i wytycznymi Polskiego Towarzystwa Genetyki Człowieka (PTGC)</t>
  </si>
  <si>
    <t>POLE - badanie mutacji genu POLE (ICD-9: ) obejmujące co najmniej kodony 286, 295, 297, 367, 368, 411, 424, 436, 444, 456, 459, zgodnie ze "Standardami diagnostyki genetycznej w guzach litych PTGC" opublikowanymi na stronie towarzystwa (ptgc.pl)</t>
  </si>
  <si>
    <t>KIT/PDGFRA – badanie mutacji genu KIT i PDGFRA (ICD-9: ) z pełną sekwencją eksonów 9, 11, 13 i 17 w genie KIT oraz 12, 14 i 18 w genie PDGFRA zgodnie z najnowszymi Standardami diagnostyki genetycznej w guzach litych Polskiego Towarzystwa Genetyki Człowieka (4.11. Nowotwór podścieliskowy przewodu pokarmowego (GIST)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</si>
</sst>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\-??\ [$zł-415]_-;_-@_-"/>
  </numFmts>
  <fonts count="7" x14ac:knownFonts="1">
    <font>
      <sz val="10"/>
      <name val="Arial"/>
      <charset val="1"/>
    </font>
    <font>
      <b/>
      <sz val="14"/>
      <color rgb="FF000000"/>
      <name val="Amasis MT Pro Light"/>
      <family val="1"/>
      <charset val="238"/>
    </font>
    <font>
      <sz val="11"/>
      <name val="Amasis MT Pro Light"/>
      <family val="1"/>
      <charset val="238"/>
    </font>
    <font>
      <b/>
      <sz val="10"/>
      <color rgb="FF000000"/>
      <name val="Amasis MT Pro Light"/>
      <family val="1"/>
      <charset val="238"/>
    </font>
    <font>
      <b/>
      <sz val="10"/>
      <name val="Amasis MT Pro Light"/>
      <family val="1"/>
      <charset val="238"/>
    </font>
    <font>
      <sz val="10"/>
      <color rgb="FF000000"/>
      <name val="Amasis MT Pro Light"/>
      <family val="1"/>
      <charset val="238"/>
    </font>
    <font>
      <sz val="10"/>
      <name val="Amasis MT Pro Light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2CFEE"/>
        <bgColor rgb="FFF2F2F2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vertical="top" wrapText="1" readingOrder="1"/>
      <protection locked="0"/>
    </xf>
    <xf numFmtId="0" fontId="2" fillId="3" borderId="0" xfId="0" applyFont="1" applyFill="1" applyAlignment="1">
      <alignment wrapText="1"/>
    </xf>
    <xf numFmtId="0" fontId="3" fillId="4" borderId="1" xfId="0" applyFont="1" applyFill="1" applyBorder="1" applyAlignment="1" applyProtection="1">
      <alignment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horizontal="center" vertical="top" wrapText="1" readingOrder="1"/>
      <protection locked="0"/>
    </xf>
    <xf numFmtId="0" fontId="5" fillId="5" borderId="1" xfId="0" applyFont="1" applyFill="1" applyBorder="1" applyAlignment="1" applyProtection="1">
      <alignment horizontal="left" vertical="top" wrapText="1" readingOrder="1"/>
      <protection locked="0"/>
    </xf>
    <xf numFmtId="0" fontId="5" fillId="5" borderId="1" xfId="0" applyFont="1" applyFill="1" applyBorder="1" applyAlignment="1" applyProtection="1">
      <alignment horizontal="right" vertical="top" wrapText="1" readingOrder="1"/>
      <protection locked="0"/>
    </xf>
    <xf numFmtId="0" fontId="5" fillId="5" borderId="1" xfId="0" applyFont="1" applyFill="1" applyBorder="1" applyAlignment="1" applyProtection="1">
      <alignment horizontal="center" vertical="top" wrapText="1" readingOrder="1"/>
      <protection locked="0"/>
    </xf>
    <xf numFmtId="164" fontId="6" fillId="5" borderId="1" xfId="0" applyNumberFormat="1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5" fillId="4" borderId="1" xfId="0" applyFont="1" applyFill="1" applyBorder="1" applyAlignment="1" applyProtection="1">
      <alignment horizontal="right" wrapText="1" readingOrder="1"/>
      <protection locked="0"/>
    </xf>
    <xf numFmtId="164" fontId="6" fillId="5" borderId="3" xfId="0" applyNumberFormat="1" applyFont="1" applyFill="1" applyBorder="1"/>
    <xf numFmtId="0" fontId="6" fillId="5" borderId="4" xfId="0" applyFont="1" applyFill="1" applyBorder="1"/>
    <xf numFmtId="164" fontId="4" fillId="5" borderId="3" xfId="0" applyNumberFormat="1" applyFont="1" applyFill="1" applyBorder="1"/>
    <xf numFmtId="0" fontId="3" fillId="2" borderId="1" xfId="0" applyFont="1" applyFill="1" applyBorder="1" applyAlignment="1" applyProtection="1">
      <alignment horizontal="left" vertical="top" wrapText="1" readingOrder="1"/>
      <protection locked="0"/>
    </xf>
    <xf numFmtId="0" fontId="3" fillId="4" borderId="2" xfId="0" applyFont="1" applyFill="1" applyBorder="1" applyAlignment="1" applyProtection="1">
      <alignment horizontal="right" wrapText="1" readingOrder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F2CF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zoomScaleNormal="100" workbookViewId="0">
      <pane ySplit="1" topLeftCell="A2" activePane="bottomLeft" state="frozen"/>
      <selection pane="bottomLeft" activeCell="L12" sqref="L12"/>
    </sheetView>
  </sheetViews>
  <sheetFormatPr defaultColWidth="9" defaultRowHeight="12.75" x14ac:dyDescent="0.2"/>
  <cols>
    <col min="1" max="1" width="0.140625" customWidth="1"/>
    <col min="2" max="2" width="4.7109375" customWidth="1"/>
    <col min="3" max="3" width="70.42578125" customWidth="1"/>
    <col min="4" max="4" width="6.5703125" customWidth="1"/>
    <col min="5" max="5" width="7.85546875" customWidth="1"/>
    <col min="6" max="6" width="13.140625" customWidth="1"/>
    <col min="7" max="7" width="10" customWidth="1"/>
    <col min="8" max="8" width="6.85546875" customWidth="1"/>
    <col min="9" max="9" width="9.42578125" customWidth="1"/>
    <col min="1022" max="1024" width="11.5703125" customWidth="1"/>
  </cols>
  <sheetData>
    <row r="1" spans="1:9" ht="27" customHeight="1" x14ac:dyDescent="0.2">
      <c r="A1" s="1" t="s">
        <v>0</v>
      </c>
      <c r="B1" s="16" t="s">
        <v>0</v>
      </c>
      <c r="C1" s="16"/>
      <c r="D1" s="16"/>
      <c r="E1" s="16"/>
      <c r="F1" s="16"/>
      <c r="G1" s="16"/>
      <c r="H1" s="16"/>
      <c r="I1" s="16"/>
    </row>
    <row r="2" spans="1:9" ht="79.5" customHeight="1" x14ac:dyDescent="0.3">
      <c r="A2" s="2"/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ht="12.75" customHeight="1" x14ac:dyDescent="0.3">
      <c r="A3" s="2"/>
      <c r="B3" s="6">
        <v>1</v>
      </c>
      <c r="C3" s="7" t="s">
        <v>9</v>
      </c>
      <c r="D3" s="8">
        <v>26</v>
      </c>
      <c r="E3" s="9" t="s">
        <v>10</v>
      </c>
      <c r="F3" s="10"/>
      <c r="G3" s="10">
        <f t="shared" ref="G3:G27" si="0">D3*F3</f>
        <v>0</v>
      </c>
      <c r="H3" s="11"/>
      <c r="I3" s="10">
        <f t="shared" ref="I3:I27" si="1">(G3*H3/100)+G3</f>
        <v>0</v>
      </c>
    </row>
    <row r="4" spans="1:9" ht="12.75" customHeight="1" x14ac:dyDescent="0.3">
      <c r="A4" s="2"/>
      <c r="B4" s="6">
        <v>2</v>
      </c>
      <c r="C4" s="7" t="s">
        <v>11</v>
      </c>
      <c r="D4" s="8">
        <v>4</v>
      </c>
      <c r="E4" s="9" t="s">
        <v>10</v>
      </c>
      <c r="F4" s="10"/>
      <c r="G4" s="10">
        <f t="shared" si="0"/>
        <v>0</v>
      </c>
      <c r="H4" s="11"/>
      <c r="I4" s="10">
        <f t="shared" si="1"/>
        <v>0</v>
      </c>
    </row>
    <row r="5" spans="1:9" ht="12.75" customHeight="1" x14ac:dyDescent="0.3">
      <c r="A5" s="2"/>
      <c r="B5" s="6">
        <v>3</v>
      </c>
      <c r="C5" s="7" t="s">
        <v>12</v>
      </c>
      <c r="D5" s="8">
        <v>38</v>
      </c>
      <c r="E5" s="9" t="s">
        <v>10</v>
      </c>
      <c r="F5" s="10"/>
      <c r="G5" s="10">
        <f t="shared" si="0"/>
        <v>0</v>
      </c>
      <c r="H5" s="11"/>
      <c r="I5" s="10">
        <f t="shared" si="1"/>
        <v>0</v>
      </c>
    </row>
    <row r="6" spans="1:9" ht="12.75" customHeight="1" x14ac:dyDescent="0.3">
      <c r="A6" s="2"/>
      <c r="B6" s="6">
        <v>4</v>
      </c>
      <c r="C6" s="7" t="s">
        <v>13</v>
      </c>
      <c r="D6" s="8">
        <v>48</v>
      </c>
      <c r="E6" s="9" t="s">
        <v>10</v>
      </c>
      <c r="F6" s="10"/>
      <c r="G6" s="10">
        <f t="shared" si="0"/>
        <v>0</v>
      </c>
      <c r="H6" s="11"/>
      <c r="I6" s="10">
        <f t="shared" si="1"/>
        <v>0</v>
      </c>
    </row>
    <row r="7" spans="1:9" ht="61.5" customHeight="1" x14ac:dyDescent="0.3">
      <c r="A7" s="2"/>
      <c r="B7" s="6">
        <v>5</v>
      </c>
      <c r="C7" s="7" t="s">
        <v>35</v>
      </c>
      <c r="D7" s="8">
        <v>12</v>
      </c>
      <c r="E7" s="9" t="s">
        <v>10</v>
      </c>
      <c r="F7" s="10"/>
      <c r="G7" s="10">
        <f t="shared" si="0"/>
        <v>0</v>
      </c>
      <c r="H7" s="11"/>
      <c r="I7" s="10">
        <f t="shared" si="1"/>
        <v>0</v>
      </c>
    </row>
    <row r="8" spans="1:9" ht="52.5" customHeight="1" x14ac:dyDescent="0.3">
      <c r="A8" s="2"/>
      <c r="B8" s="6">
        <v>6</v>
      </c>
      <c r="C8" s="7" t="s">
        <v>32</v>
      </c>
      <c r="D8" s="8">
        <v>140</v>
      </c>
      <c r="E8" s="9" t="s">
        <v>10</v>
      </c>
      <c r="F8" s="10"/>
      <c r="G8" s="10">
        <f t="shared" si="0"/>
        <v>0</v>
      </c>
      <c r="H8" s="11"/>
      <c r="I8" s="10">
        <f t="shared" si="1"/>
        <v>0</v>
      </c>
    </row>
    <row r="9" spans="1:9" ht="12.75" customHeight="1" x14ac:dyDescent="0.3">
      <c r="A9" s="2"/>
      <c r="B9" s="6">
        <v>7</v>
      </c>
      <c r="C9" s="7" t="s">
        <v>14</v>
      </c>
      <c r="D9" s="8">
        <v>8</v>
      </c>
      <c r="E9" s="9" t="s">
        <v>10</v>
      </c>
      <c r="F9" s="10"/>
      <c r="G9" s="10">
        <f t="shared" si="0"/>
        <v>0</v>
      </c>
      <c r="H9" s="11"/>
      <c r="I9" s="10">
        <f t="shared" si="1"/>
        <v>0</v>
      </c>
    </row>
    <row r="10" spans="1:9" ht="12.75" customHeight="1" x14ac:dyDescent="0.3">
      <c r="A10" s="2"/>
      <c r="B10" s="6">
        <v>8</v>
      </c>
      <c r="C10" s="7" t="s">
        <v>15</v>
      </c>
      <c r="D10" s="8">
        <v>8</v>
      </c>
      <c r="E10" s="9" t="s">
        <v>10</v>
      </c>
      <c r="F10" s="10"/>
      <c r="G10" s="10">
        <f t="shared" si="0"/>
        <v>0</v>
      </c>
      <c r="H10" s="11"/>
      <c r="I10" s="10">
        <f t="shared" si="1"/>
        <v>0</v>
      </c>
    </row>
    <row r="11" spans="1:9" ht="12.75" customHeight="1" x14ac:dyDescent="0.3">
      <c r="A11" s="2"/>
      <c r="B11" s="6">
        <v>9</v>
      </c>
      <c r="C11" s="7" t="s">
        <v>16</v>
      </c>
      <c r="D11" s="8">
        <v>4</v>
      </c>
      <c r="E11" s="9" t="s">
        <v>10</v>
      </c>
      <c r="F11" s="10"/>
      <c r="G11" s="10">
        <f t="shared" si="0"/>
        <v>0</v>
      </c>
      <c r="H11" s="11"/>
      <c r="I11" s="10">
        <f t="shared" si="1"/>
        <v>0</v>
      </c>
    </row>
    <row r="12" spans="1:9" ht="12.75" customHeight="1" x14ac:dyDescent="0.3">
      <c r="A12" s="2"/>
      <c r="B12" s="6">
        <v>10</v>
      </c>
      <c r="C12" s="7" t="s">
        <v>17</v>
      </c>
      <c r="D12" s="8">
        <v>120</v>
      </c>
      <c r="E12" s="9" t="s">
        <v>10</v>
      </c>
      <c r="F12" s="10"/>
      <c r="G12" s="10">
        <f t="shared" si="0"/>
        <v>0</v>
      </c>
      <c r="H12" s="11"/>
      <c r="I12" s="10">
        <f t="shared" si="1"/>
        <v>0</v>
      </c>
    </row>
    <row r="13" spans="1:9" ht="12.75" customHeight="1" x14ac:dyDescent="0.3">
      <c r="A13" s="2"/>
      <c r="B13" s="6">
        <v>11</v>
      </c>
      <c r="C13" s="7" t="s">
        <v>18</v>
      </c>
      <c r="D13" s="8">
        <v>160</v>
      </c>
      <c r="E13" s="9" t="s">
        <v>10</v>
      </c>
      <c r="F13" s="10"/>
      <c r="G13" s="10">
        <f t="shared" si="0"/>
        <v>0</v>
      </c>
      <c r="H13" s="11"/>
      <c r="I13" s="10">
        <f t="shared" si="1"/>
        <v>0</v>
      </c>
    </row>
    <row r="14" spans="1:9" ht="12.75" customHeight="1" x14ac:dyDescent="0.3">
      <c r="A14" s="2"/>
      <c r="B14" s="6">
        <v>12</v>
      </c>
      <c r="C14" s="7" t="s">
        <v>19</v>
      </c>
      <c r="D14" s="8">
        <v>46</v>
      </c>
      <c r="E14" s="9" t="s">
        <v>10</v>
      </c>
      <c r="F14" s="10"/>
      <c r="G14" s="10">
        <f t="shared" si="0"/>
        <v>0</v>
      </c>
      <c r="H14" s="11"/>
      <c r="I14" s="10">
        <f t="shared" si="1"/>
        <v>0</v>
      </c>
    </row>
    <row r="15" spans="1:9" ht="12.75" customHeight="1" x14ac:dyDescent="0.3">
      <c r="A15" s="2"/>
      <c r="B15" s="6">
        <v>13</v>
      </c>
      <c r="C15" s="7" t="s">
        <v>20</v>
      </c>
      <c r="D15" s="8">
        <v>4</v>
      </c>
      <c r="E15" s="9" t="s">
        <v>10</v>
      </c>
      <c r="F15" s="10"/>
      <c r="G15" s="10">
        <f t="shared" si="0"/>
        <v>0</v>
      </c>
      <c r="H15" s="11"/>
      <c r="I15" s="10">
        <f t="shared" si="1"/>
        <v>0</v>
      </c>
    </row>
    <row r="16" spans="1:9" ht="12.75" customHeight="1" x14ac:dyDescent="0.3">
      <c r="A16" s="2"/>
      <c r="B16" s="6">
        <v>14</v>
      </c>
      <c r="C16" s="7" t="s">
        <v>21</v>
      </c>
      <c r="D16" s="8">
        <v>104</v>
      </c>
      <c r="E16" s="9" t="s">
        <v>10</v>
      </c>
      <c r="F16" s="10"/>
      <c r="G16" s="10">
        <f t="shared" si="0"/>
        <v>0</v>
      </c>
      <c r="H16" s="11"/>
      <c r="I16" s="10">
        <f t="shared" si="1"/>
        <v>0</v>
      </c>
    </row>
    <row r="17" spans="1:9" ht="12.75" customHeight="1" x14ac:dyDescent="0.3">
      <c r="A17" s="2"/>
      <c r="B17" s="6">
        <v>15</v>
      </c>
      <c r="C17" s="7" t="s">
        <v>22</v>
      </c>
      <c r="D17" s="8">
        <v>34</v>
      </c>
      <c r="E17" s="9" t="s">
        <v>10</v>
      </c>
      <c r="F17" s="10"/>
      <c r="G17" s="10">
        <f t="shared" si="0"/>
        <v>0</v>
      </c>
      <c r="H17" s="11"/>
      <c r="I17" s="10">
        <f t="shared" si="1"/>
        <v>0</v>
      </c>
    </row>
    <row r="18" spans="1:9" ht="12.75" customHeight="1" x14ac:dyDescent="0.3">
      <c r="A18" s="2"/>
      <c r="B18" s="6">
        <v>16</v>
      </c>
      <c r="C18" s="7" t="s">
        <v>23</v>
      </c>
      <c r="D18" s="8">
        <v>90</v>
      </c>
      <c r="E18" s="9" t="s">
        <v>10</v>
      </c>
      <c r="F18" s="10"/>
      <c r="G18" s="10">
        <f t="shared" si="0"/>
        <v>0</v>
      </c>
      <c r="H18" s="11"/>
      <c r="I18" s="10">
        <f t="shared" si="1"/>
        <v>0</v>
      </c>
    </row>
    <row r="19" spans="1:9" ht="52.5" customHeight="1" x14ac:dyDescent="0.3">
      <c r="A19" s="2"/>
      <c r="B19" s="6">
        <v>17</v>
      </c>
      <c r="C19" s="7" t="s">
        <v>34</v>
      </c>
      <c r="D19" s="8">
        <v>26</v>
      </c>
      <c r="E19" s="9" t="s">
        <v>10</v>
      </c>
      <c r="F19" s="10"/>
      <c r="G19" s="10">
        <f t="shared" si="0"/>
        <v>0</v>
      </c>
      <c r="H19" s="11"/>
      <c r="I19" s="10">
        <f t="shared" si="1"/>
        <v>0</v>
      </c>
    </row>
    <row r="20" spans="1:9" ht="60.75" customHeight="1" x14ac:dyDescent="0.3">
      <c r="A20" s="2"/>
      <c r="B20" s="6">
        <v>18</v>
      </c>
      <c r="C20" s="7" t="s">
        <v>24</v>
      </c>
      <c r="D20" s="8">
        <v>8</v>
      </c>
      <c r="E20" s="9" t="s">
        <v>10</v>
      </c>
      <c r="F20" s="10"/>
      <c r="G20" s="10">
        <f t="shared" si="0"/>
        <v>0</v>
      </c>
      <c r="H20" s="11"/>
      <c r="I20" s="10">
        <f t="shared" si="1"/>
        <v>0</v>
      </c>
    </row>
    <row r="21" spans="1:9" ht="22.5" customHeight="1" x14ac:dyDescent="0.3">
      <c r="A21" s="2"/>
      <c r="B21" s="6">
        <v>19</v>
      </c>
      <c r="C21" s="7" t="s">
        <v>25</v>
      </c>
      <c r="D21" s="8">
        <v>8</v>
      </c>
      <c r="E21" s="9" t="s">
        <v>10</v>
      </c>
      <c r="F21" s="10"/>
      <c r="G21" s="10">
        <f t="shared" si="0"/>
        <v>0</v>
      </c>
      <c r="H21" s="11"/>
      <c r="I21" s="10">
        <f t="shared" si="1"/>
        <v>0</v>
      </c>
    </row>
    <row r="22" spans="1:9" ht="31.5" customHeight="1" x14ac:dyDescent="0.3">
      <c r="A22" s="2"/>
      <c r="B22" s="6">
        <v>20</v>
      </c>
      <c r="C22" s="7" t="s">
        <v>26</v>
      </c>
      <c r="D22" s="8">
        <v>30</v>
      </c>
      <c r="E22" s="9" t="s">
        <v>10</v>
      </c>
      <c r="F22" s="10"/>
      <c r="G22" s="10">
        <f t="shared" si="0"/>
        <v>0</v>
      </c>
      <c r="H22" s="11"/>
      <c r="I22" s="10">
        <f t="shared" si="1"/>
        <v>0</v>
      </c>
    </row>
    <row r="23" spans="1:9" ht="16.5" customHeight="1" x14ac:dyDescent="0.3">
      <c r="A23" s="2"/>
      <c r="B23" s="6">
        <v>21</v>
      </c>
      <c r="C23" s="7" t="s">
        <v>27</v>
      </c>
      <c r="D23" s="8">
        <v>4</v>
      </c>
      <c r="E23" s="9" t="s">
        <v>10</v>
      </c>
      <c r="F23" s="10"/>
      <c r="G23" s="10">
        <f t="shared" si="0"/>
        <v>0</v>
      </c>
      <c r="H23" s="11"/>
      <c r="I23" s="10">
        <f t="shared" si="1"/>
        <v>0</v>
      </c>
    </row>
    <row r="24" spans="1:9" ht="109.5" customHeight="1" x14ac:dyDescent="0.3">
      <c r="A24" s="2"/>
      <c r="B24" s="6">
        <v>22</v>
      </c>
      <c r="C24" s="7" t="s">
        <v>31</v>
      </c>
      <c r="D24" s="8">
        <v>4</v>
      </c>
      <c r="E24" s="9" t="s">
        <v>10</v>
      </c>
      <c r="F24" s="10"/>
      <c r="G24" s="10">
        <f t="shared" si="0"/>
        <v>0</v>
      </c>
      <c r="H24" s="11"/>
      <c r="I24" s="10">
        <f t="shared" si="1"/>
        <v>0</v>
      </c>
    </row>
    <row r="25" spans="1:9" ht="64.5" customHeight="1" x14ac:dyDescent="0.3">
      <c r="A25" s="2"/>
      <c r="B25" s="6">
        <v>23</v>
      </c>
      <c r="C25" s="7" t="s">
        <v>33</v>
      </c>
      <c r="D25" s="8">
        <v>10</v>
      </c>
      <c r="E25" s="9" t="s">
        <v>10</v>
      </c>
      <c r="F25" s="10"/>
      <c r="G25" s="10">
        <f t="shared" si="0"/>
        <v>0</v>
      </c>
      <c r="H25" s="11"/>
      <c r="I25" s="10">
        <f t="shared" si="1"/>
        <v>0</v>
      </c>
    </row>
    <row r="26" spans="1:9" ht="21.75" customHeight="1" x14ac:dyDescent="0.3">
      <c r="A26" s="2"/>
      <c r="B26" s="6">
        <v>24</v>
      </c>
      <c r="C26" s="7" t="s">
        <v>28</v>
      </c>
      <c r="D26" s="8">
        <v>4</v>
      </c>
      <c r="E26" s="9" t="s">
        <v>10</v>
      </c>
      <c r="F26" s="10"/>
      <c r="G26" s="10">
        <f t="shared" si="0"/>
        <v>0</v>
      </c>
      <c r="H26" s="11"/>
      <c r="I26" s="10">
        <f t="shared" si="1"/>
        <v>0</v>
      </c>
    </row>
    <row r="27" spans="1:9" ht="22.5" customHeight="1" x14ac:dyDescent="0.3">
      <c r="A27" s="2"/>
      <c r="B27" s="6">
        <v>25</v>
      </c>
      <c r="C27" s="7" t="s">
        <v>29</v>
      </c>
      <c r="D27" s="8">
        <v>20</v>
      </c>
      <c r="E27" s="9" t="s">
        <v>10</v>
      </c>
      <c r="F27" s="10"/>
      <c r="G27" s="10">
        <f t="shared" si="0"/>
        <v>0</v>
      </c>
      <c r="H27" s="11"/>
      <c r="I27" s="10">
        <f t="shared" si="1"/>
        <v>0</v>
      </c>
    </row>
    <row r="28" spans="1:9" ht="26.25" customHeight="1" x14ac:dyDescent="0.3">
      <c r="A28" s="2"/>
      <c r="B28" s="12"/>
      <c r="C28" s="17" t="s">
        <v>30</v>
      </c>
      <c r="D28" s="17"/>
      <c r="E28" s="17"/>
      <c r="F28" s="17"/>
      <c r="G28" s="13">
        <f>SUM(G3:G27)</f>
        <v>0</v>
      </c>
      <c r="H28" s="14"/>
      <c r="I28" s="15">
        <f>SUM(I3:I27)</f>
        <v>0</v>
      </c>
    </row>
  </sheetData>
  <mergeCells count="2">
    <mergeCell ref="B1:I1"/>
    <mergeCell ref="C28:F28"/>
  </mergeCells>
  <pageMargins left="0.78740157480314965" right="0.78740157480314965" top="0.59055118110236227" bottom="0.59055118110236227" header="0.51181102362204722" footer="0.39370078740157483"/>
  <pageSetup paperSize="9" firstPageNumber="0" orientation="landscape" r:id="rId1"/>
  <headerFooter>
    <oddFooter>Strona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Sheet1</vt:lpstr>
      <vt:lpstr>Sheet1!Obszar_wydruku</vt:lpstr>
      <vt:lpstr>Sheet1!Tytuły_wydruku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Celina Szymczak</cp:lastModifiedBy>
  <cp:revision>5</cp:revision>
  <cp:lastPrinted>2025-12-17T09:06:00Z</cp:lastPrinted>
  <dcterms:created xsi:type="dcterms:W3CDTF">2025-11-05T11:38:58Z</dcterms:created>
  <dcterms:modified xsi:type="dcterms:W3CDTF">2025-12-18T08:22:05Z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