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00884\Desktop\traumatologia 2026\Krótkie postępowanie VII 2026\"/>
    </mc:Choice>
  </mc:AlternateContent>
  <xr:revisionPtr revIDLastSave="0" documentId="8_{B3E52A44-8885-42BC-8291-B8B9AD48DF39}" xr6:coauthVersionLast="47" xr6:coauthVersionMax="47" xr10:uidLastSave="{00000000-0000-0000-0000-000000000000}"/>
  <bookViews>
    <workbookView xWindow="330" yWindow="405" windowWidth="28320" windowHeight="15075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53" i="1" l="1"/>
  <c r="H53" i="1" s="1"/>
  <c r="F54" i="1"/>
  <c r="H54" i="1" s="1"/>
  <c r="I54" i="1" s="1"/>
  <c r="F55" i="1"/>
  <c r="H55" i="1" s="1"/>
  <c r="F56" i="1"/>
  <c r="H56" i="1" s="1"/>
  <c r="F57" i="1"/>
  <c r="H57" i="1" s="1"/>
  <c r="I57" i="1" s="1"/>
  <c r="F58" i="1"/>
  <c r="H58" i="1" s="1"/>
  <c r="F59" i="1"/>
  <c r="H59" i="1" s="1"/>
  <c r="F60" i="1"/>
  <c r="H60" i="1" s="1"/>
  <c r="F61" i="1"/>
  <c r="H61" i="1" s="1"/>
  <c r="F62" i="1"/>
  <c r="H62" i="1" s="1"/>
  <c r="I62" i="1" s="1"/>
  <c r="F63" i="1"/>
  <c r="F64" i="1"/>
  <c r="H64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6" i="1"/>
  <c r="H86" i="1" s="1"/>
  <c r="F87" i="1"/>
  <c r="H87" i="1" s="1"/>
  <c r="F88" i="1"/>
  <c r="H88" i="1" s="1"/>
  <c r="F89" i="1"/>
  <c r="H89" i="1" s="1"/>
  <c r="F91" i="1"/>
  <c r="H91" i="1" s="1"/>
  <c r="F92" i="1"/>
  <c r="H92" i="1" s="1"/>
  <c r="F93" i="1"/>
  <c r="H93" i="1" s="1"/>
  <c r="F52" i="1"/>
  <c r="H52" i="1" s="1"/>
  <c r="I52" i="1" s="1"/>
  <c r="F41" i="1"/>
  <c r="H41" i="1" s="1"/>
  <c r="F42" i="1"/>
  <c r="H42" i="1" s="1"/>
  <c r="F37" i="1"/>
  <c r="H37" i="1" s="1"/>
  <c r="I37" i="1" s="1"/>
  <c r="F39" i="1"/>
  <c r="H39" i="1" s="1"/>
  <c r="I39" i="1" s="1"/>
  <c r="F38" i="1"/>
  <c r="F46" i="1"/>
  <c r="F45" i="1"/>
  <c r="H45" i="1" s="1"/>
  <c r="I45" i="1" s="1"/>
  <c r="F47" i="1"/>
  <c r="F50" i="1"/>
  <c r="F49" i="1"/>
  <c r="F48" i="1"/>
  <c r="F44" i="1"/>
  <c r="F43" i="1"/>
  <c r="F40" i="1"/>
  <c r="F3" i="1"/>
  <c r="F4" i="1"/>
  <c r="F5" i="1"/>
  <c r="H5" i="1" s="1"/>
  <c r="I5" i="1" s="1"/>
  <c r="F6" i="1"/>
  <c r="H6" i="1" s="1"/>
  <c r="I6" i="1" s="1"/>
  <c r="F7" i="1"/>
  <c r="H7" i="1" s="1"/>
  <c r="I7" i="1" s="1"/>
  <c r="F8" i="1"/>
  <c r="H8" i="1" s="1"/>
  <c r="I8" i="1" s="1"/>
  <c r="F9" i="1"/>
  <c r="H9" i="1" s="1"/>
  <c r="I9" i="1" s="1"/>
  <c r="F10" i="1"/>
  <c r="H10" i="1" s="1"/>
  <c r="I10" i="1" s="1"/>
  <c r="F11" i="1"/>
  <c r="F12" i="1"/>
  <c r="F13" i="1"/>
  <c r="H13" i="1" s="1"/>
  <c r="I13" i="1" s="1"/>
  <c r="F14" i="1"/>
  <c r="H14" i="1" s="1"/>
  <c r="I14" i="1" s="1"/>
  <c r="F15" i="1"/>
  <c r="H15" i="1" s="1"/>
  <c r="I15" i="1" s="1"/>
  <c r="F16" i="1"/>
  <c r="H16" i="1" s="1"/>
  <c r="I16" i="1" s="1"/>
  <c r="F17" i="1"/>
  <c r="H17" i="1" s="1"/>
  <c r="I17" i="1" s="1"/>
  <c r="F18" i="1"/>
  <c r="H18" i="1" s="1"/>
  <c r="I18" i="1" s="1"/>
  <c r="F19" i="1"/>
  <c r="F20" i="1"/>
  <c r="F21" i="1"/>
  <c r="H21" i="1" s="1"/>
  <c r="I21" i="1" s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 s="1"/>
  <c r="I26" i="1" s="1"/>
  <c r="F27" i="1"/>
  <c r="F28" i="1"/>
  <c r="H28" i="1" s="1"/>
  <c r="F29" i="1"/>
  <c r="H29" i="1" s="1"/>
  <c r="I29" i="1" s="1"/>
  <c r="F30" i="1"/>
  <c r="H30" i="1" s="1"/>
  <c r="I30" i="1" s="1"/>
  <c r="F31" i="1"/>
  <c r="H31" i="1" s="1"/>
  <c r="I31" i="1" s="1"/>
  <c r="F32" i="1"/>
  <c r="H32" i="1" s="1"/>
  <c r="I32" i="1" s="1"/>
  <c r="F33" i="1"/>
  <c r="H33" i="1" s="1"/>
  <c r="I33" i="1" s="1"/>
  <c r="F34" i="1"/>
  <c r="H34" i="1" s="1"/>
  <c r="I34" i="1" s="1"/>
  <c r="F35" i="1"/>
  <c r="F36" i="1"/>
  <c r="F2" i="1"/>
  <c r="H2" i="1" l="1"/>
  <c r="I2" i="1" s="1"/>
  <c r="F95" i="1"/>
  <c r="I80" i="1"/>
  <c r="I66" i="1"/>
  <c r="I83" i="1"/>
  <c r="I67" i="1"/>
  <c r="I76" i="1"/>
  <c r="I70" i="1"/>
  <c r="I91" i="1"/>
  <c r="H63" i="1"/>
  <c r="I63" i="1" s="1"/>
  <c r="I58" i="1"/>
  <c r="I88" i="1"/>
  <c r="I87" i="1"/>
  <c r="I78" i="1"/>
  <c r="I72" i="1"/>
  <c r="I60" i="1"/>
  <c r="I53" i="1"/>
  <c r="I55" i="1"/>
  <c r="I84" i="1"/>
  <c r="I81" i="1"/>
  <c r="I74" i="1"/>
  <c r="I71" i="1"/>
  <c r="I61" i="1"/>
  <c r="I64" i="1"/>
  <c r="I92" i="1"/>
  <c r="I73" i="1"/>
  <c r="I93" i="1"/>
  <c r="I89" i="1"/>
  <c r="I79" i="1"/>
  <c r="I69" i="1"/>
  <c r="I56" i="1"/>
  <c r="I82" i="1"/>
  <c r="I86" i="1"/>
  <c r="I77" i="1"/>
  <c r="I68" i="1"/>
  <c r="I59" i="1"/>
  <c r="H40" i="1"/>
  <c r="I40" i="1" s="1"/>
  <c r="H43" i="1"/>
  <c r="I43" i="1" s="1"/>
  <c r="H36" i="1"/>
  <c r="I36" i="1" s="1"/>
  <c r="H20" i="1"/>
  <c r="I20" i="1" s="1"/>
  <c r="H12" i="1"/>
  <c r="I12" i="1" s="1"/>
  <c r="H4" i="1"/>
  <c r="I4" i="1" s="1"/>
  <c r="H44" i="1"/>
  <c r="I44" i="1" s="1"/>
  <c r="I28" i="1"/>
  <c r="H47" i="1"/>
  <c r="I47" i="1" s="1"/>
  <c r="H49" i="1"/>
  <c r="I49" i="1" s="1"/>
  <c r="I42" i="1"/>
  <c r="H35" i="1"/>
  <c r="I35" i="1" s="1"/>
  <c r="H27" i="1"/>
  <c r="I27" i="1" s="1"/>
  <c r="H19" i="1"/>
  <c r="I19" i="1" s="1"/>
  <c r="H11" i="1"/>
  <c r="I11" i="1" s="1"/>
  <c r="H3" i="1"/>
  <c r="I3" i="1" s="1"/>
  <c r="H48" i="1"/>
  <c r="I48" i="1" s="1"/>
  <c r="H50" i="1"/>
  <c r="I50" i="1" s="1"/>
  <c r="I41" i="1"/>
  <c r="H46" i="1"/>
  <c r="I46" i="1" s="1"/>
  <c r="H38" i="1"/>
  <c r="I38" i="1" s="1"/>
  <c r="I95" i="1" l="1"/>
</calcChain>
</file>

<file path=xl/sharedStrings.xml><?xml version="1.0" encoding="utf-8"?>
<sst xmlns="http://schemas.openxmlformats.org/spreadsheetml/2006/main" count="97" uniqueCount="82">
  <si>
    <t>L.p.</t>
  </si>
  <si>
    <t>Parametry techniczne produktu</t>
  </si>
  <si>
    <t xml:space="preserve">Poszczególne części składowe kpl </t>
  </si>
  <si>
    <t>Liczba szt.</t>
  </si>
  <si>
    <t>Cena  jedn. Netto</t>
  </si>
  <si>
    <t>Wartość netto</t>
  </si>
  <si>
    <t>Stawka VAT</t>
  </si>
  <si>
    <t>Wartość podatku VAT</t>
  </si>
  <si>
    <t>Wartość brutto</t>
  </si>
  <si>
    <t>Nazwa handlowa</t>
  </si>
  <si>
    <t>Śruba blokująca tytanowa pełny gwint, sterylna ø 4 dł. 20-40 mm ze skokiem co 2.0 mm i 40-60 ze skokiem co 5 mm, ø 5 mm, dł. 25-60 mm ze skokiem co 2.5 mm i 60-120 ze skokiem co 5 mm oraz częściowo gwintowana  ø 4 dł. 20-40 mm ze skokiem co 2.0 mm i 40-60 ze skokiem co 5 mm, ø 5 mm, dł. 25-120 ze skokiem co 5 mm</t>
  </si>
  <si>
    <t>Śruba kompresyjna tytanowa, sterylna, ø 8 mm i dł. 0-15 mm</t>
  </si>
  <si>
    <t>Zaślepka tytanowa sterylna ø 8 mm standardowa, ø 11.5 mm i dł. 5-35 mm oraz ø 13 mm i dł. 5-15 mm</t>
  </si>
  <si>
    <t>Zaślepka tytanowa, sterylna ø 8 mm standardowa (o dł. 4 mm) oraz ø 12 mm i o dł. 5-15 mm</t>
  </si>
  <si>
    <t>Śruba główna ciągnąca tytanowa, kaniulowana, sterylna ø 6.5 mm, dł. śruby 65-130 mm</t>
  </si>
  <si>
    <t>Tytanowy gwóźdź śródszpikowy długi do złamań przezkrętarzowych kości udowej, kaniulowany, sterylny. Długość gwoździa 280-460 mm ze skokiem co 20 mm, średnica części bliższej gwoździa 15.5 mm, średnica części dalszej gwoździa 11 mm. Kąt szyjkowo-trzonowy 120°,125° i 130°. Wygięcie gwoździa w części bliższej o wartości 4° na valgus. Promień wygięcia trzonu długich gwoździ 1500 mm. Śruba antyrotacyjna kompresyjna ø 8 mm. Gwoździe prawe/lewe.</t>
  </si>
  <si>
    <t>Tytanowy gwóźdź śródszpikowy krótki do złamań przezkrętarzowych kości udowej, kaniulowany, sterylny. Długość gwoździa 180 mm, średnica części bliższej gwoździa 15.5 mm, średnica części dalszej gwoździa 11 mm. Kąt szyjkowo-trzonowy 120°,125° i 130°. Wygięcie gwoździa w części bliższej o wartości 4° na valgus. Śruba antyrotacyjna kompresyjna ø 8 mm</t>
  </si>
  <si>
    <t>Śruba doszyjkowa tytanowa sterylna ø 10.5 mm, dł. 70-120 mm</t>
  </si>
  <si>
    <t>Śruba tytanowa ustalająca do śruby doszyjkowej</t>
  </si>
  <si>
    <t>Zaślepka tytanowa sterylna, ø 11 mm standardowa i ø 15.5 mm o dł. 5-10 mm</t>
  </si>
  <si>
    <t>Śruba blokująca tytanowa z gwintowanym łbem, posiadająca 3 różne średnice trzonu, dł. śruby 30-100mm</t>
  </si>
  <si>
    <t>Śruba blokująca tytanowa z gwintowanym łbem, sterylna, ø 5 mm, dł. 25-60 mm ze skokiem co 2.5 mm, 60-120 mm ze skokiem co 5mm.</t>
  </si>
  <si>
    <t>Tytanowy gwóźdź śródszpikowy udowy, kaniulowany, sterylny. Długość gwoździa od 140-480 mm ze skokiem co 20 mm, średnica gwoździa 9-15 mm. Możliwość wprowadzenia gwoździa antegrade i retrograde. Możliwość zastosowania kompresji w zakresie do 10 mm. Ostatni otwór w cześci dalszej w odległości 15 mm od końca gwoździa. Możliwość użycia śrub kondylarnych o średnicy 5 mm.</t>
  </si>
  <si>
    <t>Tytanowy gwóźdź śródszpikowy piszczelowy, kaniulowany, sterylny. Długość gwoździa od 240-420 mm ze skokiem co 15 mm, średnica gwoździa 8-15 mm. Możliwość zastosowania kompresji w zakresie do 7 mm. Wygięcie gwoździa w części bliższej o wartości 10° a w części dalszej o wartości 4°. Otwory w cześci dalszej w odległości 5, 15 i 25 mm od końca gwoździa. Możliwość zastosowania celownika z dostępu nadrzepkowego.</t>
  </si>
  <si>
    <t>Sterylna osłona ochraniająca tkanki miękkie podczas wprowadzania gwoździa piszczelowego techniką nadrzepkową w dwóch rozmiarach: ø 8-11 mm oraz ø 8-13 mm</t>
  </si>
  <si>
    <t>Tytanowy gwóźdź śródszpikowy ramienny kaniulowany, sterylny. Długość gwoździa 140-320 mm ze skokiem co 20 mm, średnica gwoździa 7-9 mm. Wygięcie gwoździa w części bliższej o wartości 6° a w części dalszej o wartości 4°. Możliwość kompresji w zakresie 6 mm. Ostatni otwór w cześci dalszej w odległości 10 mm od końca gwoździa.</t>
  </si>
  <si>
    <t>Śruba kompresyjna tytanowa, sterylna ø 6 mm</t>
  </si>
  <si>
    <t>Zaślepka tytanowa sterylna ø 6 mm, dł. 0-25 mm</t>
  </si>
  <si>
    <t>Tytanowy gwóźdź śródszpikowy ramienny proksymalny, kaniulowany, sterylny. Blokowany w części bliższej w 4 płaszczyznach. Otwory w bliższej części gwoździa gwintowane. Długość gwoździa 150 mm oraz 220-300 mm ze skokiem co 20 mm, średnica części bliższej gwoździa 10 mm, a części dalszej gwoździa 8 mm. Wygięcie gwoździa w części bliższej o wartości 6°. Możliwość dynamizacji w części dalszej gwoździa. Gwoździe prawe/lewe</t>
  </si>
  <si>
    <t>Zaślepka tytanowa sterylna ø 6 mm standardowa i ø 10 mm o dł. 2-4 mm</t>
  </si>
  <si>
    <t>Nakrętka na śrubę kondylarną tytanowa, sterylna</t>
  </si>
  <si>
    <t>Śruba kondylarna tytanowa, sterylna, ø 5 mm i dł. 40-120 mm</t>
  </si>
  <si>
    <t>Tytanowy gwóźdź śródszpikowy kondylarny udowy, retrograde, kaniulowany, sterylny. Długość gwoździa w wersji krótkiej 170-200 mm, w wersji długiej 240-440mm, ze skokiem co 20 mm, średnica 9-14 mm. Możliwość wprowadzenia śrub w części bliższej w 3 płaszczyznach, w tym śrub kondylarnych z nakrętkami. Wygięcie gwoździa w części bliższej o wartości 4°. Promień wygięcia gwoździa 1500 mm</t>
  </si>
  <si>
    <t>Tytanowy gwóźdź śródszpikowy do artrodezy stawu kolanowego, kaniulowany, sterylny. Długość gwoździa 540-780 mm ze skokiem co 40 mm, średnica gwoździa 11.5 i 13 mm. Możliwość zastosowania kompresji w zakresie do 10 mm. Gwoździe prawe/lewe.</t>
  </si>
  <si>
    <t>Tytanowy gwóźdź śródszpikowy do artrodezy stawu skokowego, kaniulowany, sterylny. Długość gwoździa 150, 200 i 300 mm. Średnica gwoździa 10-12 mm. Wygięcie gwoździa w części dalszej o wartości 5° na valgus. Gwoździe prawe/lewe.</t>
  </si>
  <si>
    <t>Śruba kompresyjna tytanowa, sterylna ø 8 mm i dł. 14.5 mm</t>
  </si>
  <si>
    <t>Zaślepka tytanowa, sterylna,  ø 8 mm standardowa</t>
  </si>
  <si>
    <t>Śruba kompresyjna tytanowa do gwoździa udowego, sterylna ø 5.5 mm</t>
  </si>
  <si>
    <t>Zaślepka tytanowa, sterylna, ø 13 mm o długości 5-20 mm</t>
  </si>
  <si>
    <t>Tytanowy gwóźdź śródszpikowy udowy, kaniulowany, sterylny. Długość gwoździa od 240-480 mm ze skokiem co 20 mm, średnica gwoździa 9-15 mm. Gwóźdź anatomiczny postępujący o promieniu zagięcia od 750 do 1350mm. Możliwość zastosowania kompresji w zakresie do 10 mm. Najbardziej dystalny otwór znajduje się 10 mm od końca gwoździa. Dystalnie gwóźdź posiada 4 otwory, w tym jeden owalny pozwalające na blokowane w dwóch płaszczyznach.</t>
  </si>
  <si>
    <t>Śruba ustalająca do śruby doszyjkowej ø 6.5 mm , sterylna,  ø 8 mm</t>
  </si>
  <si>
    <t>Śruba kompresyjna tytanowa do gwoździa piszczelowego, sterylna</t>
  </si>
  <si>
    <t>Tytanowy gwóźdź śródszpikowy piszczelowy, kaniulowany, sterylny, wyposażony w system do założenia z dostępu nadrzepkowego. Długość gwoździa od 240-420 mm ze skokiem co 15 mm, średnica gwoździa 9-15 mm. Możliwość zastosowania kompresji w zakresie do 7 mm. Wygięcie gwoździa w części bliższej o wartości 10° a w części dalszej o wartości 4°. 3 otwory  okrągłe  w części bliższej gwoździa umożliwiające wprowadzenie śruby blokującej kątowo stabilnej, umiejscowione odpowiednio 12, 19 i 46 mm od szczytu gwoździa oraz jeden otwór owalny umożliwiający wykonanie kompresji, umiejscowiony 27mm od szczytu gwoździa.</t>
  </si>
  <si>
    <t>Zaślepka tytanowa, sterylna, ø 11.5 mm o długości 5-25 mm</t>
  </si>
  <si>
    <t>Tytanowe płytki proste 1/3 koła. Ilość otworów od 2 do 16. Długość płyt od 23 mm do 191 mm. Otwory niegwintowane do śrub o średnicy 3.5 mm i 2.7 mm korowych i blokowanych z nagwintowanymi głowami, które blokują się w płycie przez plastyczne wytworzenie gwintu w otworze w trakcie wkręcania, bez konieczności stosowania śrubokrętu dynamometrycznego. Możliwość ustawienia kąta wprowadzenia śruby blokowanej w zakresie +/- 15°.</t>
  </si>
  <si>
    <t>Tytanowe płytki anatomiczne do zespoleń złamań dalszej nasady kości strzałkowej. Grubość płytek w części trzonowej 2.0 mm, w części nasadowej 1.3 mm. Szerokość płytek w części trzonowej 10 mm, w części nasadowej 16 mm. Ilość otworów od 3 do 12. Długość płytek od 77 do 185 mm. Płyty 10 i 12 - otworowe w wersji sterylnej. Tytanowe płytki proste do zespoleń złamań trzonu kości strzałkowej. Ilość otworów od 2 do 16. Długość płytek od 28.5 do 204 mm. Otwory niegwintowane do śrub o średnicy 3.5 mm korowych i blokowanych z nagwintowanymi głowami, które blokują się w płycie przez plastyczne wytworzenie gwintu w trakcie wkręcania, bez konieczności stosowania śrubokrętu dynamometrycznego. Możliwość ustawienia kąta wprowadzenia śruby blokowanej w zakresie +/- 15°.</t>
  </si>
  <si>
    <t>Tytanowe płytki anatomiczne do zespoleń kości stopy, śródstopia, kości piętowej. Grubość płytek 1.0-1.5 mm, kształty: H, prostokątna, szeroka prosta, T, wygięta, L, ukośna T, 3D, piętowa standardowa i siatkowa oraz płyty dedykowane: Navicular - Cuneiform, Talo - Navicular, Medial Column Fusian,  Lateral Column Lenghtening, Talar Neck, Navicular i Cuboid. Otwory niegwintowane do śrub o średnicy 2.7 mm i 3.5 mm korowych i blokowanych z nagwintowanymi głowami, które blokują się w płycie przez plastyczne wytworzenie gwintu w trakcie wkręcania, bez konieczności stosowania śrubokrętu dynamometrycznego. Możliwość ustawienia kąta wprowadzenia śruby blokowanej w zakresie +/- 15°</t>
  </si>
  <si>
    <t>Tytanowe płytki anatomiczne do zespoleń złamań kości obojczykowej. W skład systemu wchodzą: a) płytki blokowane od góry na trzon (o zmniejszonej i zwiększonej krzywiźnie), b) płytki blokowane od przodu na trzon, c) płytki blokowane od góry na część boczną i d) płytki blokowane od przodu na część boczną. Otwory niegwintowane do śrub o średnicy 2.7 mm i 3.5 mm korowych i blokowanych z nagwintowanymi głowami, które blokują się w płycie przez plastyczne wytworzenie gwintu w otworze w trakcie wkręcania, bez konieczności stosowania śrubokrętu dynamometrycznego. Możliwość ustawienia kąta wprowadzenia śruby blokowanej w zakresie +/- 15°. W części trzonowej płytki otwory blokująco-kompresyjne</t>
  </si>
  <si>
    <t>Tytanowe płytki anatomiczne do zespoleń złamań kości obojczykowej, hakowe boczne. Otwory niegwintowane do śrub o średnicy 2.7 mm i 3.5 mm korowych i blokowanych z nagwintowanymi głowami, które blokują się w płycie przez plastyczne wytworzenie gwintu w otworze w trakcie wkręcania, bez konieczności stosowania śrubokrętu dynamometrycznego. Możliwość ustawienia kąta wprowadzenia śruby blokowanej w zakresie +/- 15°. W części trzonowej płytki otwory blokująco-kompresyjne. Płyty sterylne.</t>
  </si>
  <si>
    <t>Tytanowe płytki szerokie wygięte do złamań trzonu kości promieniowej. Ilość otworów od 9 do 20. Długość płyt od 115 mm do 246 mm. Otwory niegwintowane do śrub o średnicy 2.7 mm i 3.5 mm korowych i blokowanych z nagwintowanymi głowami, które blokują się w płycie przez plastyczne wytworzenie gwintu w otworze w trakcie wkręcania, bez konieczności stosowania śrubokrętu dynamometrycznego. Możliwość ustawienia kąta wprowadzenia śruby blokowanej w zakresie +/- 15°.</t>
  </si>
  <si>
    <t xml:space="preserve">Tytanowe płytki proste wąskie. Ilość otworów od 3 do 10. Długość płyt od 42 mm do 126 mm. Grubość płyty 3.3 mm. Tytanowe płytki proste szerokie. Ilość otworów od 3 do 8. Długość płyt od 43 mm do 103 mm. Grubość płyty 3.0 mm. Otwory niegwintowane do śrub o średnicy 2.7 mm i 3.5 mm korowych i blokowanych z nagwintowanymi głowami, które blokują się w płycie przez plastyczne wytworzenie gwintu w otworze w trakcie wkręcania, bez konieczności stosowania śrubokrętu dynamometrycznego. Możliwość ustawienia kąta wprowadzenia śruby blokowanej w zakresie +/- 15°. </t>
  </si>
  <si>
    <t>Śruba blokowana tytanowa ø 2.7 mm, T10, dł. 8-70 mm</t>
  </si>
  <si>
    <t>Śruba blokowana tytanowa ø 3.5 mm, T10, dł. 8-70 mm</t>
  </si>
  <si>
    <t>Śruba blokowana tytanowa, ø 2.7 mm, T8, dł. 8-50 mm</t>
  </si>
  <si>
    <t>Śruba korowa tytanowa ø 2.7 mm, T10, dł. 8-70 mm</t>
  </si>
  <si>
    <t>Śruba korowa tytanowa ø 3.5 mm, T10, dł. 8-70 mm</t>
  </si>
  <si>
    <t>Śruba korowa tytanowa ø 2.7 mm, T8, dł. 8-50 mm</t>
  </si>
  <si>
    <t>Śruba tytanowa gąbczasta ø 4.0 mm, pełny gwint dł. 14-70 mm</t>
  </si>
  <si>
    <t>Śruba tytanowa gąbczasta ø 4.0 mm, pół gwint dł. śruby 14-70 mm</t>
  </si>
  <si>
    <t>Tytanowa płyta ukształtowana anatomicznie do bliższej nasady kości piszczelowej, boczna, prawa i lewa. Ilość otworów w trzonie: od 2 do 22. Długości płyty: od 95 do 355 mm. W części nasadowej płyty 5 otworów gwintowanych pod śruby blokowane ø 4.0 mm (w tym otwór podpórkowy pod śrubę blokowaną ø 4.0 mm skierowaną we fragment tylno-przyśrodkowy) oraz dwa otwory niegwintowane. W trzonie płyty otwory uniwersalne pod śruby korowe ø 3.5 mm, śruby gąbczaste ø 4.0 mm lub pod śruby blokowane ø 4.0 mm. Grubość płyty 3.3 mm. W trzonie płyty otwory do wprowadzenia drutów Kirschnera. Możliwość zastosowania przeziernego celownika</t>
  </si>
  <si>
    <t>Tytanowa płyta ukształtowana anatomicznie do bliższej nasady kości piszczelowej, przyśrodkowa (może być również umieszczona tylno-przyśrodkowo), prawa i lewa. Ilość otworów w trzonie: od 4 do 22. Długości płyty: od 71 do 305 mm. W części nasadowej płyty 4 otwory gwintowane pod śruby blokowane ø 4.0 mm i 1 otwór niegwintowany. W trzonie płyty otwory uniwersalne pod śruby korowe ø 3.5 mm, śruby gąbczaste ø 4.0 mm lub pod śruby blokowane ø 4.0 mm. Grubość płyty w części trzonowej 3.3 mm a w części nasadowej 2.4 mm. W nasadzie i trzonie płyty otwory do wprowadzenia drutów Kirschnera</t>
  </si>
  <si>
    <t>Tytanowa płyta ukształtowana anatomicznie do bliższej nasady kości ramiennej, boczna, prawa lub lewa. Ilość otworów w trzonie od 3 do 20. Długość płyty od 86 mm do 306 mm. W części nasadowej płyty 7 otworów gwintowanych pod śruby blokowane ø 4.0 mm i jeden otwór niegwintowany. W trzonie płyty otwory uniwersalne pod śruby korowe ø 3.5 mm, śruby gąbczaste ø 4.0 mm lub pod śruby blokowane ø 4.0 mm. W trzonie płyty dwa otwory do wprowadzenia drutów Kirschnera</t>
  </si>
  <si>
    <t>Tytanowa płyta ukształtowana anatomicznie do dalszej nasady kości piszczelowej, przednioboczna, prawa lub lewa. Ilość otworów w trzonie: od 4 do 20. Długość płyty: od 102 do 305 mm. W części nasadowej płyty 7 otworów gwintowanych pod śruby blokowane ø 4.0 mm (w tym otwór podpórkowy pod śrubę blokowaną ø 4.0 mm skierowaną w kostkę przyśrodkową) i 3 otwory niegwintowane z możliwością zastosowania śrub korowych ø 3.5 mm oraz ø 2.7 mm. W trzonie płyty otwory uniwersalne pod śruby korowe ø 3.5 mm, śruby gąbczaste ø 4.0 mm lub pod śruby blokowane ø 4.0 mm. Grubość płyty w części trzonowej 3.3 mm, w części nasadowej 2.3 mm a na końcu części nasadowej 1.3 mm. W trzonie płyty otwory do wprowadzenia drutów Kirschnera.</t>
  </si>
  <si>
    <t>Tytanowa płyta ukształtowana anatomicznie do dalszej nasady kości piszczelowej, przyśrodkowa, prawa i lewa. Ilość otworów w trzonie: od 4 do 22. Długość płyty: od 97 do 331 mm. W części nasadowej płyty 7 otworów gwintowanych pod śruby blokowane ø 4.0 mm i 1 otwór niegwintowany.  W trzonie płyty otwory uniwersalne pod śruby korowe ø 3.5 mm, śruby gąbczaste ø 4.0 mm lub pod śruby blokowane ø 4.0 mm. Grubość płyty w części trzonowej 3.0 mm, w części nasadowej 2.3 mm a na końcu części nasadowej 1.3 mm.  W trzonie płyty otwory do wprowadzenia drutów Kirschnera.</t>
  </si>
  <si>
    <t>Śruba tytanowa blokowana ø 4.0 mm dł. 14-95 mm</t>
  </si>
  <si>
    <t>Śruba tytanowa korowa ø 3.5 mm dł. 10-95 mm</t>
  </si>
  <si>
    <t>Podkładka pod głowę śruby ø 2.0, 3.0, 4.0, 6.5 i 8.0 mm</t>
  </si>
  <si>
    <t>Podkładka pod głowę śruby ø 2.0, 3.0, 4.0, 6.5 i 8.0 mm sterylna</t>
  </si>
  <si>
    <t>Tytanowa śruba kaniulowana ø 2.0 mm, samotnąca i samogwintująca, kaniulacja ø 0.8 mm, długość śruby 8-30 mm</t>
  </si>
  <si>
    <t>Tytanowa śruba kaniulowana ø 3.0 mm, samotnąca i samogwintująca, kaniulacja ø 1.2 mm, długość śruby 8-40 mm</t>
  </si>
  <si>
    <t>Tytanowa śruba kaniulowana ø 4.0 mm, kaniulacja ø 1.55 mm, pełny lub częściowy gwint, długość śruby 10-70 mm</t>
  </si>
  <si>
    <t>Tytanowa śruba kaniulowana ø 6.5 mm, kaniulacja ø 3.3 mm, częściowy gwint o długości 20 mm lub 40 mm, długość śruby 40-130 mm</t>
  </si>
  <si>
    <t>Tytanowa śruba kaniulowana ø 6.5 mm, kaniulacja ø 3.3 mm, pełny gwint o długości 20 mm lub 40 mm, długość śruby 30-130 mm</t>
  </si>
  <si>
    <t>Tytanowa śruba kaniulowana ø 8.0 mm, kaniulacja ø 3.3 mm, częściowy gwint o długości 25 mm, długość śruby 40-130 mm</t>
  </si>
  <si>
    <t>Tytanowa śruba kaniulowana ø 8.0 mm, kaniulacja ø 3.3 mm, pełny gwint, długość śruby 40-130 mm</t>
  </si>
  <si>
    <t>Stalowe płyty do stabilizacji złamań miednicy: a) proste o grubości 2.5 mm, ilość otworów od 2 do 20, b) łukowe o grubości 2.5 mm i promieniu 88 mm i 108 mm, ilość otworów od 4 do 20, c) płyty do zespolenia spojenia łonowego o grubości 3.2 mm i promieniu 75 mm,  4- i 6-otworowe.</t>
  </si>
  <si>
    <t>Stalowe płyty anatomiczne o grubości 2.5 mm do stabilizacji powierzchni czworobocznej miednicy: a) płyta nadgrzebieniowa 16-otworowa, prawa i lewa, b) płyta podgrzebieniowa 14-otworowa mała i 16-otworowa duża, prawa i lewa. Możliwość wprowadzenia śruby w odchyleniu +/- 35°. System wyposażony w cztery ergonomiczne, przezierne retraktory wykonane z włókna węglowego. Możliwość doświetlenia pola operacyjnego poprzez zastosowanie źródła światła. Możliwość zamontowania ssaka operacyjnego do retraktora. Retraktory z możliwością umocowania do kości za pomocą grotowkrętów w celu uwidocznienia złamania bez konieczności podtrzymywania ich przez operatora.</t>
  </si>
  <si>
    <t>Śruba stalowa korowa ø 3.5 mm dł. 10-120 mm</t>
  </si>
  <si>
    <t>Tytanowa dwugwintowa śruba kaniulowana ø 2.0 mm, samotnąca i samogwintująca, kaniulacja ø 1.05 mm, trzon śruby ø 1.6 mm, głowa śruby ø 3.0 mm, długość śruby 10-30 mm w odstępach co 2 mm. Tytanowa dwugwintowa śruba kaniulowana ø 2.5 mm, samotnąca i samogwintująca, kaniulacja ø 1.05 mm, trzon śruby ø 1.8 mm, głowa śruby ø 3.3 mm, długość śruby 10-30 mm w odstępach co 2 mm, gniazdo śrubokręta w rozmiarze T7</t>
  </si>
  <si>
    <t>Tytanowa dwugwintowa śruba kaniulowana ø 3.0 mm, samotnąca i samogwintująca, długość śruby 12-40 mm w odstępach co 2 mm. Tytanowa dwugwintowa śruba kaniulowana ø 4.0 mm, samotnąca i samogwintująca, długość śruby 20-50 mm w odstępach co 2 mm, gniazdo śrubokręta w rozmiarze T10</t>
  </si>
  <si>
    <t>Tytanowa dwugwintowa śruba kaniulowana ø 6.5 mm, samotnąca i samogwintująca, długość śruby 45-85 mm w odstępach co 5 mm, gniazdo śrubokręta w rozmiarze T25</t>
  </si>
  <si>
    <t>Śruba stalowa korowa ø 4.5 mm dł. 14-120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</si>
</sst>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scheme val="minor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9" fontId="4" fillId="0" borderId="1" xfId="0" applyNumberFormat="1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9" fontId="4" fillId="2" borderId="1" xfId="0" applyNumberFormat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9" fontId="4" fillId="4" borderId="1" xfId="0" applyNumberFormat="1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vertical="center" wrapText="1"/>
    </xf>
    <xf numFmtId="9" fontId="4" fillId="3" borderId="1" xfId="0" applyNumberFormat="1" applyFont="1" applyFill="1" applyBorder="1" applyAlignment="1">
      <alignment vertical="center" wrapText="1"/>
    </xf>
    <xf numFmtId="164" fontId="4" fillId="0" borderId="2" xfId="0" applyNumberFormat="1" applyFont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5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vertical="center" wrapText="1"/>
    </xf>
    <xf numFmtId="9" fontId="4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"/>
  <sheetViews>
    <sheetView tabSelected="1" workbookViewId="0">
      <pane ySplit="1" topLeftCell="A44" activePane="bottomLeft" state="frozen"/>
      <selection activeCell="B1" sqref="B1"/>
      <selection pane="bottomLeft" activeCell="N93" sqref="N93"/>
    </sheetView>
  </sheetViews>
  <sheetFormatPr defaultRowHeight="15" x14ac:dyDescent="0.25"/>
  <cols>
    <col min="1" max="1" width="4.28515625" style="41" customWidth="1"/>
    <col min="2" max="2" width="43.7109375" style="6" customWidth="1"/>
    <col min="3" max="3" width="12.140625" style="7" customWidth="1"/>
    <col min="4" max="4" width="6.5703125" style="23" customWidth="1"/>
    <col min="5" max="5" width="8.42578125" style="6" customWidth="1"/>
    <col min="6" max="6" width="10" style="6" customWidth="1"/>
    <col min="7" max="7" width="7.42578125" style="6" customWidth="1"/>
    <col min="8" max="8" width="8.42578125" style="6" customWidth="1"/>
    <col min="9" max="9" width="10.42578125" style="6" customWidth="1"/>
    <col min="10" max="10" width="8.7109375" style="35" customWidth="1"/>
  </cols>
  <sheetData>
    <row r="1" spans="1:10" ht="63.75" customHeight="1" x14ac:dyDescent="0.25">
      <c r="A1" s="17" t="s">
        <v>0</v>
      </c>
      <c r="B1" s="17" t="s">
        <v>1</v>
      </c>
      <c r="C1" s="29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29" t="s">
        <v>9</v>
      </c>
    </row>
    <row r="2" spans="1:10" ht="89.25" x14ac:dyDescent="0.25">
      <c r="A2" s="36">
        <v>1</v>
      </c>
      <c r="B2" s="1" t="s">
        <v>16</v>
      </c>
      <c r="C2" s="24"/>
      <c r="D2" s="18">
        <v>10</v>
      </c>
      <c r="E2" s="8">
        <v>0</v>
      </c>
      <c r="F2" s="8">
        <f t="shared" ref="F2:F25" si="0">E2*D2</f>
        <v>0</v>
      </c>
      <c r="G2" s="9">
        <v>0.08</v>
      </c>
      <c r="H2" s="8">
        <f t="shared" ref="H2:H25" si="1">F2*G2</f>
        <v>0</v>
      </c>
      <c r="I2" s="8">
        <f t="shared" ref="I2:I25" si="2">F2+H2</f>
        <v>0</v>
      </c>
      <c r="J2" s="30"/>
    </row>
    <row r="3" spans="1:10" ht="114.75" x14ac:dyDescent="0.25">
      <c r="A3" s="36">
        <v>2</v>
      </c>
      <c r="B3" s="1" t="s">
        <v>15</v>
      </c>
      <c r="C3" s="24"/>
      <c r="D3" s="18">
        <v>8</v>
      </c>
      <c r="E3" s="8">
        <v>0</v>
      </c>
      <c r="F3" s="8">
        <f t="shared" si="0"/>
        <v>0</v>
      </c>
      <c r="G3" s="9">
        <v>0.08</v>
      </c>
      <c r="H3" s="8">
        <f t="shared" si="1"/>
        <v>0</v>
      </c>
      <c r="I3" s="8">
        <f t="shared" si="2"/>
        <v>0</v>
      </c>
      <c r="J3" s="30"/>
    </row>
    <row r="4" spans="1:10" ht="25.5" x14ac:dyDescent="0.25">
      <c r="A4" s="36">
        <v>3</v>
      </c>
      <c r="B4" s="1" t="s">
        <v>17</v>
      </c>
      <c r="C4" s="24"/>
      <c r="D4" s="18">
        <v>15</v>
      </c>
      <c r="E4" s="8">
        <v>0</v>
      </c>
      <c r="F4" s="8">
        <f t="shared" si="0"/>
        <v>0</v>
      </c>
      <c r="G4" s="9">
        <v>0.08</v>
      </c>
      <c r="H4" s="8">
        <f t="shared" si="1"/>
        <v>0</v>
      </c>
      <c r="I4" s="8">
        <f t="shared" si="2"/>
        <v>0</v>
      </c>
      <c r="J4" s="30"/>
    </row>
    <row r="5" spans="1:10" ht="45" customHeight="1" x14ac:dyDescent="0.25">
      <c r="A5" s="36">
        <v>4</v>
      </c>
      <c r="B5" s="1" t="s">
        <v>18</v>
      </c>
      <c r="C5" s="24"/>
      <c r="D5" s="18">
        <v>15</v>
      </c>
      <c r="E5" s="8">
        <v>0</v>
      </c>
      <c r="F5" s="8">
        <f t="shared" si="0"/>
        <v>0</v>
      </c>
      <c r="G5" s="9">
        <v>0.08</v>
      </c>
      <c r="H5" s="8">
        <f t="shared" si="1"/>
        <v>0</v>
      </c>
      <c r="I5" s="8">
        <f t="shared" si="2"/>
        <v>0</v>
      </c>
      <c r="J5" s="30"/>
    </row>
    <row r="6" spans="1:10" ht="25.5" x14ac:dyDescent="0.25">
      <c r="A6" s="36">
        <v>5</v>
      </c>
      <c r="B6" s="1" t="s">
        <v>19</v>
      </c>
      <c r="C6" s="24"/>
      <c r="D6" s="18">
        <v>10</v>
      </c>
      <c r="E6" s="8">
        <v>0</v>
      </c>
      <c r="F6" s="8">
        <f t="shared" si="0"/>
        <v>0</v>
      </c>
      <c r="G6" s="9">
        <v>0.08</v>
      </c>
      <c r="H6" s="8">
        <f t="shared" si="1"/>
        <v>0</v>
      </c>
      <c r="I6" s="8">
        <f t="shared" si="2"/>
        <v>0</v>
      </c>
      <c r="J6" s="30"/>
    </row>
    <row r="7" spans="1:10" ht="76.5" x14ac:dyDescent="0.25">
      <c r="A7" s="36">
        <v>6</v>
      </c>
      <c r="B7" s="1" t="s">
        <v>10</v>
      </c>
      <c r="C7" s="24"/>
      <c r="D7" s="18">
        <v>30</v>
      </c>
      <c r="E7" s="8">
        <v>0</v>
      </c>
      <c r="F7" s="8">
        <f t="shared" si="0"/>
        <v>0</v>
      </c>
      <c r="G7" s="9">
        <v>0.08</v>
      </c>
      <c r="H7" s="8">
        <f t="shared" si="1"/>
        <v>0</v>
      </c>
      <c r="I7" s="8">
        <f t="shared" si="2"/>
        <v>0</v>
      </c>
      <c r="J7" s="30"/>
    </row>
    <row r="8" spans="1:10" ht="102" x14ac:dyDescent="0.25">
      <c r="A8" s="42">
        <v>15</v>
      </c>
      <c r="B8" s="43" t="s">
        <v>22</v>
      </c>
      <c r="C8" s="44"/>
      <c r="D8" s="45">
        <v>1</v>
      </c>
      <c r="E8" s="46">
        <v>0</v>
      </c>
      <c r="F8" s="46">
        <f t="shared" si="0"/>
        <v>0</v>
      </c>
      <c r="G8" s="47">
        <v>0.08</v>
      </c>
      <c r="H8" s="46">
        <f t="shared" si="1"/>
        <v>0</v>
      </c>
      <c r="I8" s="46">
        <f t="shared" si="2"/>
        <v>0</v>
      </c>
      <c r="J8" s="48"/>
    </row>
    <row r="9" spans="1:10" ht="73.5" customHeight="1" x14ac:dyDescent="0.25">
      <c r="A9" s="42">
        <v>16</v>
      </c>
      <c r="B9" s="43" t="s">
        <v>11</v>
      </c>
      <c r="C9" s="44"/>
      <c r="D9" s="45">
        <v>1</v>
      </c>
      <c r="E9" s="46">
        <v>0</v>
      </c>
      <c r="F9" s="46">
        <f t="shared" si="0"/>
        <v>0</v>
      </c>
      <c r="G9" s="47">
        <v>0.08</v>
      </c>
      <c r="H9" s="46">
        <f t="shared" si="1"/>
        <v>0</v>
      </c>
      <c r="I9" s="46">
        <f t="shared" si="2"/>
        <v>0</v>
      </c>
      <c r="J9" s="48"/>
    </row>
    <row r="10" spans="1:10" ht="25.5" x14ac:dyDescent="0.25">
      <c r="A10" s="42">
        <v>17</v>
      </c>
      <c r="B10" s="43" t="s">
        <v>12</v>
      </c>
      <c r="C10" s="44"/>
      <c r="D10" s="45">
        <v>1</v>
      </c>
      <c r="E10" s="46">
        <v>0</v>
      </c>
      <c r="F10" s="46">
        <f t="shared" si="0"/>
        <v>0</v>
      </c>
      <c r="G10" s="47">
        <v>0.08</v>
      </c>
      <c r="H10" s="46">
        <f t="shared" si="1"/>
        <v>0</v>
      </c>
      <c r="I10" s="46">
        <f t="shared" si="2"/>
        <v>0</v>
      </c>
      <c r="J10" s="48"/>
    </row>
    <row r="11" spans="1:10" ht="76.5" x14ac:dyDescent="0.25">
      <c r="A11" s="42">
        <v>18</v>
      </c>
      <c r="B11" s="43" t="s">
        <v>10</v>
      </c>
      <c r="C11" s="44"/>
      <c r="D11" s="45">
        <v>1</v>
      </c>
      <c r="E11" s="46">
        <v>0</v>
      </c>
      <c r="F11" s="46">
        <f t="shared" si="0"/>
        <v>0</v>
      </c>
      <c r="G11" s="47">
        <v>0.08</v>
      </c>
      <c r="H11" s="46">
        <f t="shared" si="1"/>
        <v>0</v>
      </c>
      <c r="I11" s="46">
        <f t="shared" si="2"/>
        <v>0</v>
      </c>
      <c r="J11" s="48"/>
    </row>
    <row r="12" spans="1:10" ht="114.75" x14ac:dyDescent="0.25">
      <c r="A12" s="37">
        <v>19</v>
      </c>
      <c r="B12" s="2" t="s">
        <v>23</v>
      </c>
      <c r="C12" s="25"/>
      <c r="D12" s="19">
        <v>4</v>
      </c>
      <c r="E12" s="10">
        <v>0</v>
      </c>
      <c r="F12" s="10">
        <f t="shared" si="0"/>
        <v>0</v>
      </c>
      <c r="G12" s="11">
        <v>0.08</v>
      </c>
      <c r="H12" s="10">
        <f t="shared" si="1"/>
        <v>0</v>
      </c>
      <c r="I12" s="10">
        <f t="shared" si="2"/>
        <v>0</v>
      </c>
      <c r="J12" s="31"/>
    </row>
    <row r="13" spans="1:10" ht="25.5" x14ac:dyDescent="0.25">
      <c r="A13" s="37">
        <v>20</v>
      </c>
      <c r="B13" s="2" t="s">
        <v>11</v>
      </c>
      <c r="C13" s="25"/>
      <c r="D13" s="19">
        <v>4</v>
      </c>
      <c r="E13" s="10">
        <v>0</v>
      </c>
      <c r="F13" s="10">
        <f t="shared" si="0"/>
        <v>0</v>
      </c>
      <c r="G13" s="11">
        <v>0.08</v>
      </c>
      <c r="H13" s="10">
        <f t="shared" si="1"/>
        <v>0</v>
      </c>
      <c r="I13" s="10">
        <f t="shared" si="2"/>
        <v>0</v>
      </c>
      <c r="J13" s="31"/>
    </row>
    <row r="14" spans="1:10" ht="52.5" customHeight="1" x14ac:dyDescent="0.25">
      <c r="A14" s="37">
        <v>21</v>
      </c>
      <c r="B14" s="2" t="s">
        <v>12</v>
      </c>
      <c r="C14" s="25"/>
      <c r="D14" s="19">
        <v>4</v>
      </c>
      <c r="E14" s="10">
        <v>0</v>
      </c>
      <c r="F14" s="10">
        <f t="shared" si="0"/>
        <v>0</v>
      </c>
      <c r="G14" s="11">
        <v>0.08</v>
      </c>
      <c r="H14" s="10">
        <f t="shared" si="1"/>
        <v>0</v>
      </c>
      <c r="I14" s="10">
        <f t="shared" si="2"/>
        <v>0</v>
      </c>
      <c r="J14" s="31"/>
    </row>
    <row r="15" spans="1:10" ht="81.75" customHeight="1" x14ac:dyDescent="0.25">
      <c r="A15" s="37">
        <v>22</v>
      </c>
      <c r="B15" s="2" t="s">
        <v>10</v>
      </c>
      <c r="C15" s="25"/>
      <c r="D15" s="19">
        <v>8</v>
      </c>
      <c r="E15" s="10">
        <v>0</v>
      </c>
      <c r="F15" s="10">
        <f t="shared" si="0"/>
        <v>0</v>
      </c>
      <c r="G15" s="11">
        <v>0.08</v>
      </c>
      <c r="H15" s="10">
        <f t="shared" si="1"/>
        <v>0</v>
      </c>
      <c r="I15" s="10">
        <f t="shared" si="2"/>
        <v>0</v>
      </c>
      <c r="J15" s="31"/>
    </row>
    <row r="16" spans="1:10" ht="50.25" customHeight="1" x14ac:dyDescent="0.25">
      <c r="A16" s="37">
        <v>23</v>
      </c>
      <c r="B16" s="2" t="s">
        <v>24</v>
      </c>
      <c r="C16" s="25"/>
      <c r="D16" s="19">
        <v>5</v>
      </c>
      <c r="E16" s="10">
        <v>0</v>
      </c>
      <c r="F16" s="10">
        <f t="shared" si="0"/>
        <v>0</v>
      </c>
      <c r="G16" s="11">
        <v>0.08</v>
      </c>
      <c r="H16" s="10">
        <f t="shared" si="1"/>
        <v>0</v>
      </c>
      <c r="I16" s="10">
        <f t="shared" si="2"/>
        <v>0</v>
      </c>
      <c r="J16" s="31"/>
    </row>
    <row r="17" spans="1:10" ht="80.25" customHeight="1" x14ac:dyDescent="0.25">
      <c r="A17" s="36">
        <v>24</v>
      </c>
      <c r="B17" s="1" t="s">
        <v>25</v>
      </c>
      <c r="C17" s="24"/>
      <c r="D17" s="18">
        <v>3</v>
      </c>
      <c r="E17" s="8">
        <v>0</v>
      </c>
      <c r="F17" s="8">
        <f t="shared" si="0"/>
        <v>0</v>
      </c>
      <c r="G17" s="9">
        <v>0.08</v>
      </c>
      <c r="H17" s="8">
        <f t="shared" si="1"/>
        <v>0</v>
      </c>
      <c r="I17" s="8">
        <f t="shared" si="2"/>
        <v>0</v>
      </c>
      <c r="J17" s="30"/>
    </row>
    <row r="18" spans="1:10" ht="79.5" customHeight="1" x14ac:dyDescent="0.25">
      <c r="A18" s="36">
        <v>25</v>
      </c>
      <c r="B18" s="1" t="s">
        <v>26</v>
      </c>
      <c r="C18" s="24"/>
      <c r="D18" s="18">
        <v>6</v>
      </c>
      <c r="E18" s="8">
        <v>0</v>
      </c>
      <c r="F18" s="8">
        <f t="shared" si="0"/>
        <v>0</v>
      </c>
      <c r="G18" s="9">
        <v>0.08</v>
      </c>
      <c r="H18" s="8">
        <f t="shared" si="1"/>
        <v>0</v>
      </c>
      <c r="I18" s="8">
        <f t="shared" si="2"/>
        <v>0</v>
      </c>
      <c r="J18" s="30"/>
    </row>
    <row r="19" spans="1:10" ht="45" customHeight="1" x14ac:dyDescent="0.25">
      <c r="A19" s="36">
        <v>26</v>
      </c>
      <c r="B19" s="1" t="s">
        <v>27</v>
      </c>
      <c r="C19" s="24"/>
      <c r="D19" s="18">
        <v>3</v>
      </c>
      <c r="E19" s="8">
        <v>0</v>
      </c>
      <c r="F19" s="8">
        <f t="shared" si="0"/>
        <v>0</v>
      </c>
      <c r="G19" s="9">
        <v>0.08</v>
      </c>
      <c r="H19" s="8">
        <f t="shared" si="1"/>
        <v>0</v>
      </c>
      <c r="I19" s="8">
        <f t="shared" si="2"/>
        <v>0</v>
      </c>
      <c r="J19" s="30"/>
    </row>
    <row r="20" spans="1:10" ht="76.5" x14ac:dyDescent="0.25">
      <c r="A20" s="36">
        <v>27</v>
      </c>
      <c r="B20" s="1" t="s">
        <v>10</v>
      </c>
      <c r="C20" s="24"/>
      <c r="D20" s="18">
        <v>6</v>
      </c>
      <c r="E20" s="8">
        <v>0</v>
      </c>
      <c r="F20" s="8">
        <f t="shared" si="0"/>
        <v>0</v>
      </c>
      <c r="G20" s="9">
        <v>0.08</v>
      </c>
      <c r="H20" s="8">
        <f t="shared" si="1"/>
        <v>0</v>
      </c>
      <c r="I20" s="8">
        <f t="shared" si="2"/>
        <v>0</v>
      </c>
      <c r="J20" s="30"/>
    </row>
    <row r="21" spans="1:10" ht="114.75" x14ac:dyDescent="0.25">
      <c r="A21" s="37">
        <v>28</v>
      </c>
      <c r="B21" s="2" t="s">
        <v>28</v>
      </c>
      <c r="C21" s="25"/>
      <c r="D21" s="19">
        <v>2</v>
      </c>
      <c r="E21" s="10">
        <v>0</v>
      </c>
      <c r="F21" s="10">
        <f t="shared" si="0"/>
        <v>0</v>
      </c>
      <c r="G21" s="11">
        <v>0.08</v>
      </c>
      <c r="H21" s="10">
        <f t="shared" si="1"/>
        <v>0</v>
      </c>
      <c r="I21" s="10">
        <f t="shared" si="2"/>
        <v>0</v>
      </c>
      <c r="J21" s="31"/>
    </row>
    <row r="22" spans="1:10" ht="65.25" customHeight="1" x14ac:dyDescent="0.25">
      <c r="A22" s="37">
        <v>29</v>
      </c>
      <c r="B22" s="2" t="s">
        <v>29</v>
      </c>
      <c r="C22" s="25"/>
      <c r="D22" s="19">
        <v>2</v>
      </c>
      <c r="E22" s="10">
        <v>0</v>
      </c>
      <c r="F22" s="10">
        <f t="shared" si="0"/>
        <v>0</v>
      </c>
      <c r="G22" s="11">
        <v>0.08</v>
      </c>
      <c r="H22" s="10">
        <f t="shared" si="1"/>
        <v>0</v>
      </c>
      <c r="I22" s="10">
        <f t="shared" si="2"/>
        <v>0</v>
      </c>
      <c r="J22" s="31"/>
    </row>
    <row r="23" spans="1:10" ht="76.5" x14ac:dyDescent="0.25">
      <c r="A23" s="37">
        <v>30</v>
      </c>
      <c r="B23" s="2" t="s">
        <v>10</v>
      </c>
      <c r="C23" s="25"/>
      <c r="D23" s="19">
        <v>6</v>
      </c>
      <c r="E23" s="10">
        <v>0</v>
      </c>
      <c r="F23" s="10">
        <f t="shared" si="0"/>
        <v>0</v>
      </c>
      <c r="G23" s="11">
        <v>0.08</v>
      </c>
      <c r="H23" s="10">
        <f t="shared" si="1"/>
        <v>0</v>
      </c>
      <c r="I23" s="10">
        <f t="shared" si="2"/>
        <v>0</v>
      </c>
      <c r="J23" s="31"/>
    </row>
    <row r="24" spans="1:10" ht="102" x14ac:dyDescent="0.25">
      <c r="A24" s="36">
        <v>31</v>
      </c>
      <c r="B24" s="1" t="s">
        <v>32</v>
      </c>
      <c r="C24" s="24"/>
      <c r="D24" s="18">
        <v>2</v>
      </c>
      <c r="E24" s="8">
        <v>0</v>
      </c>
      <c r="F24" s="8">
        <f t="shared" si="0"/>
        <v>0</v>
      </c>
      <c r="G24" s="9">
        <v>0.08</v>
      </c>
      <c r="H24" s="8">
        <f t="shared" si="1"/>
        <v>0</v>
      </c>
      <c r="I24" s="8">
        <f t="shared" si="2"/>
        <v>0</v>
      </c>
      <c r="J24" s="30"/>
    </row>
    <row r="25" spans="1:10" ht="25.5" x14ac:dyDescent="0.25">
      <c r="A25" s="36">
        <v>32</v>
      </c>
      <c r="B25" s="1" t="s">
        <v>13</v>
      </c>
      <c r="C25" s="24"/>
      <c r="D25" s="18">
        <v>2</v>
      </c>
      <c r="E25" s="8">
        <v>0</v>
      </c>
      <c r="F25" s="8">
        <f t="shared" si="0"/>
        <v>0</v>
      </c>
      <c r="G25" s="9">
        <v>0.08</v>
      </c>
      <c r="H25" s="8">
        <f t="shared" si="1"/>
        <v>0</v>
      </c>
      <c r="I25" s="8">
        <f t="shared" si="2"/>
        <v>0</v>
      </c>
      <c r="J25" s="30"/>
    </row>
    <row r="26" spans="1:10" ht="45" customHeight="1" x14ac:dyDescent="0.25">
      <c r="A26" s="36">
        <v>33</v>
      </c>
      <c r="B26" s="1" t="s">
        <v>31</v>
      </c>
      <c r="C26" s="24"/>
      <c r="D26" s="18">
        <v>2</v>
      </c>
      <c r="E26" s="8">
        <v>0</v>
      </c>
      <c r="F26" s="8">
        <f t="shared" ref="F26:F50" si="3">E26*D26</f>
        <v>0</v>
      </c>
      <c r="G26" s="9">
        <v>0.08</v>
      </c>
      <c r="H26" s="8">
        <f t="shared" ref="H26:H50" si="4">F26*G26</f>
        <v>0</v>
      </c>
      <c r="I26" s="8">
        <f t="shared" ref="I26:I50" si="5">F26+H26</f>
        <v>0</v>
      </c>
      <c r="J26" s="30"/>
    </row>
    <row r="27" spans="1:10" ht="51.75" customHeight="1" x14ac:dyDescent="0.25">
      <c r="A27" s="36">
        <v>34</v>
      </c>
      <c r="B27" s="1" t="s">
        <v>30</v>
      </c>
      <c r="C27" s="24"/>
      <c r="D27" s="18">
        <v>2</v>
      </c>
      <c r="E27" s="8">
        <v>0</v>
      </c>
      <c r="F27" s="8">
        <f t="shared" si="3"/>
        <v>0</v>
      </c>
      <c r="G27" s="9">
        <v>0.08</v>
      </c>
      <c r="H27" s="8">
        <f t="shared" si="4"/>
        <v>0</v>
      </c>
      <c r="I27" s="8">
        <f t="shared" si="5"/>
        <v>0</v>
      </c>
      <c r="J27" s="30"/>
    </row>
    <row r="28" spans="1:10" ht="76.5" x14ac:dyDescent="0.25">
      <c r="A28" s="36">
        <v>35</v>
      </c>
      <c r="B28" s="1" t="s">
        <v>10</v>
      </c>
      <c r="C28" s="24"/>
      <c r="D28" s="18">
        <v>6</v>
      </c>
      <c r="E28" s="8">
        <v>0</v>
      </c>
      <c r="F28" s="8">
        <f t="shared" si="3"/>
        <v>0</v>
      </c>
      <c r="G28" s="9">
        <v>0.08</v>
      </c>
      <c r="H28" s="8">
        <f t="shared" si="4"/>
        <v>0</v>
      </c>
      <c r="I28" s="8">
        <f t="shared" si="5"/>
        <v>0</v>
      </c>
      <c r="J28" s="30"/>
    </row>
    <row r="29" spans="1:10" ht="69.75" customHeight="1" x14ac:dyDescent="0.25">
      <c r="A29" s="37">
        <v>36</v>
      </c>
      <c r="B29" s="2" t="s">
        <v>33</v>
      </c>
      <c r="C29" s="25"/>
      <c r="D29" s="19">
        <v>1</v>
      </c>
      <c r="E29" s="10">
        <v>0</v>
      </c>
      <c r="F29" s="10">
        <f t="shared" si="3"/>
        <v>0</v>
      </c>
      <c r="G29" s="11">
        <v>0.08</v>
      </c>
      <c r="H29" s="10">
        <f t="shared" si="4"/>
        <v>0</v>
      </c>
      <c r="I29" s="10">
        <f t="shared" si="5"/>
        <v>0</v>
      </c>
      <c r="J29" s="31"/>
    </row>
    <row r="30" spans="1:10" ht="25.5" x14ac:dyDescent="0.25">
      <c r="A30" s="37">
        <v>37</v>
      </c>
      <c r="B30" s="2" t="s">
        <v>11</v>
      </c>
      <c r="C30" s="25"/>
      <c r="D30" s="19">
        <v>1</v>
      </c>
      <c r="E30" s="10">
        <v>0</v>
      </c>
      <c r="F30" s="10">
        <f t="shared" si="3"/>
        <v>0</v>
      </c>
      <c r="G30" s="11">
        <v>0.08</v>
      </c>
      <c r="H30" s="10">
        <f t="shared" si="4"/>
        <v>0</v>
      </c>
      <c r="I30" s="10">
        <f t="shared" si="5"/>
        <v>0</v>
      </c>
      <c r="J30" s="31"/>
    </row>
    <row r="31" spans="1:10" ht="57.75" customHeight="1" x14ac:dyDescent="0.25">
      <c r="A31" s="37">
        <v>38</v>
      </c>
      <c r="B31" s="2" t="s">
        <v>12</v>
      </c>
      <c r="C31" s="25"/>
      <c r="D31" s="19">
        <v>1</v>
      </c>
      <c r="E31" s="10">
        <v>0</v>
      </c>
      <c r="F31" s="10">
        <f t="shared" si="3"/>
        <v>0</v>
      </c>
      <c r="G31" s="11">
        <v>0.08</v>
      </c>
      <c r="H31" s="10">
        <f t="shared" si="4"/>
        <v>0</v>
      </c>
      <c r="I31" s="10">
        <f t="shared" si="5"/>
        <v>0</v>
      </c>
      <c r="J31" s="31"/>
    </row>
    <row r="32" spans="1:10" ht="62.25" customHeight="1" x14ac:dyDescent="0.25">
      <c r="A32" s="37">
        <v>39</v>
      </c>
      <c r="B32" s="2" t="s">
        <v>10</v>
      </c>
      <c r="C32" s="25"/>
      <c r="D32" s="19">
        <v>1</v>
      </c>
      <c r="E32" s="10">
        <v>0</v>
      </c>
      <c r="F32" s="10">
        <f t="shared" si="3"/>
        <v>0</v>
      </c>
      <c r="G32" s="11">
        <v>0.08</v>
      </c>
      <c r="H32" s="10">
        <f t="shared" si="4"/>
        <v>0</v>
      </c>
      <c r="I32" s="10">
        <f t="shared" si="5"/>
        <v>0</v>
      </c>
      <c r="J32" s="31"/>
    </row>
    <row r="33" spans="1:10" ht="80.25" customHeight="1" x14ac:dyDescent="0.25">
      <c r="A33" s="36">
        <v>40</v>
      </c>
      <c r="B33" s="1" t="s">
        <v>34</v>
      </c>
      <c r="C33" s="24"/>
      <c r="D33" s="18">
        <v>1</v>
      </c>
      <c r="E33" s="8">
        <v>0</v>
      </c>
      <c r="F33" s="8">
        <f t="shared" si="3"/>
        <v>0</v>
      </c>
      <c r="G33" s="9">
        <v>0.08</v>
      </c>
      <c r="H33" s="8">
        <f t="shared" si="4"/>
        <v>0</v>
      </c>
      <c r="I33" s="8">
        <f t="shared" si="5"/>
        <v>0</v>
      </c>
      <c r="J33" s="30"/>
    </row>
    <row r="34" spans="1:10" ht="45" customHeight="1" x14ac:dyDescent="0.25">
      <c r="A34" s="36">
        <v>41</v>
      </c>
      <c r="B34" s="1" t="s">
        <v>35</v>
      </c>
      <c r="C34" s="24"/>
      <c r="D34" s="18">
        <v>1</v>
      </c>
      <c r="E34" s="8">
        <v>0</v>
      </c>
      <c r="F34" s="8">
        <f t="shared" si="3"/>
        <v>0</v>
      </c>
      <c r="G34" s="9">
        <v>0.08</v>
      </c>
      <c r="H34" s="8">
        <f t="shared" si="4"/>
        <v>0</v>
      </c>
      <c r="I34" s="8">
        <f t="shared" si="5"/>
        <v>0</v>
      </c>
      <c r="J34" s="30"/>
    </row>
    <row r="35" spans="1:10" ht="25.5" x14ac:dyDescent="0.25">
      <c r="A35" s="36">
        <v>42</v>
      </c>
      <c r="B35" s="1" t="s">
        <v>13</v>
      </c>
      <c r="C35" s="24"/>
      <c r="D35" s="18">
        <v>1</v>
      </c>
      <c r="E35" s="8">
        <v>0</v>
      </c>
      <c r="F35" s="8">
        <f t="shared" si="3"/>
        <v>0</v>
      </c>
      <c r="G35" s="9">
        <v>0.08</v>
      </c>
      <c r="H35" s="8">
        <f t="shared" si="4"/>
        <v>0</v>
      </c>
      <c r="I35" s="8">
        <f t="shared" si="5"/>
        <v>0</v>
      </c>
      <c r="J35" s="30"/>
    </row>
    <row r="36" spans="1:10" ht="76.5" x14ac:dyDescent="0.25">
      <c r="A36" s="36">
        <v>43</v>
      </c>
      <c r="B36" s="1" t="s">
        <v>10</v>
      </c>
      <c r="C36" s="24"/>
      <c r="D36" s="18">
        <v>1</v>
      </c>
      <c r="E36" s="8">
        <v>0</v>
      </c>
      <c r="F36" s="8">
        <f t="shared" si="3"/>
        <v>0</v>
      </c>
      <c r="G36" s="9">
        <v>0.08</v>
      </c>
      <c r="H36" s="8">
        <f t="shared" si="4"/>
        <v>0</v>
      </c>
      <c r="I36" s="8">
        <f t="shared" si="5"/>
        <v>0</v>
      </c>
      <c r="J36" s="30"/>
    </row>
    <row r="37" spans="1:10" ht="114.75" x14ac:dyDescent="0.25">
      <c r="A37" s="37">
        <v>44</v>
      </c>
      <c r="B37" s="2" t="s">
        <v>39</v>
      </c>
      <c r="C37" s="25"/>
      <c r="D37" s="19">
        <v>4</v>
      </c>
      <c r="E37" s="10">
        <v>0</v>
      </c>
      <c r="F37" s="10">
        <f t="shared" si="3"/>
        <v>0</v>
      </c>
      <c r="G37" s="11">
        <v>0.08</v>
      </c>
      <c r="H37" s="10">
        <f t="shared" si="4"/>
        <v>0</v>
      </c>
      <c r="I37" s="10">
        <f t="shared" si="5"/>
        <v>0</v>
      </c>
      <c r="J37" s="31"/>
    </row>
    <row r="38" spans="1:10" ht="25.5" x14ac:dyDescent="0.25">
      <c r="A38" s="37">
        <v>45</v>
      </c>
      <c r="B38" s="2" t="s">
        <v>14</v>
      </c>
      <c r="C38" s="25"/>
      <c r="D38" s="19">
        <v>4</v>
      </c>
      <c r="E38" s="10">
        <v>0</v>
      </c>
      <c r="F38" s="10">
        <f t="shared" si="3"/>
        <v>0</v>
      </c>
      <c r="G38" s="11">
        <v>0.08</v>
      </c>
      <c r="H38" s="10">
        <f t="shared" si="4"/>
        <v>0</v>
      </c>
      <c r="I38" s="10">
        <f t="shared" si="5"/>
        <v>0</v>
      </c>
      <c r="J38" s="31"/>
    </row>
    <row r="39" spans="1:10" ht="25.5" x14ac:dyDescent="0.25">
      <c r="A39" s="37">
        <v>46</v>
      </c>
      <c r="B39" s="2" t="s">
        <v>40</v>
      </c>
      <c r="C39" s="25"/>
      <c r="D39" s="19">
        <v>4</v>
      </c>
      <c r="E39" s="10">
        <v>0</v>
      </c>
      <c r="F39" s="10">
        <f t="shared" si="3"/>
        <v>0</v>
      </c>
      <c r="G39" s="11">
        <v>0.08</v>
      </c>
      <c r="H39" s="10">
        <f t="shared" si="4"/>
        <v>0</v>
      </c>
      <c r="I39" s="10">
        <f t="shared" si="5"/>
        <v>0</v>
      </c>
      <c r="J39" s="31"/>
    </row>
    <row r="40" spans="1:10" ht="25.5" x14ac:dyDescent="0.25">
      <c r="A40" s="37">
        <v>47</v>
      </c>
      <c r="B40" s="2" t="s">
        <v>37</v>
      </c>
      <c r="C40" s="25"/>
      <c r="D40" s="19">
        <v>4</v>
      </c>
      <c r="E40" s="10">
        <v>0</v>
      </c>
      <c r="F40" s="10">
        <f t="shared" si="3"/>
        <v>0</v>
      </c>
      <c r="G40" s="11">
        <v>0.08</v>
      </c>
      <c r="H40" s="10">
        <f t="shared" si="4"/>
        <v>0</v>
      </c>
      <c r="I40" s="10">
        <f t="shared" si="5"/>
        <v>0</v>
      </c>
      <c r="J40" s="31"/>
    </row>
    <row r="41" spans="1:10" ht="25.5" x14ac:dyDescent="0.25">
      <c r="A41" s="37">
        <v>48</v>
      </c>
      <c r="B41" s="2" t="s">
        <v>38</v>
      </c>
      <c r="C41" s="25"/>
      <c r="D41" s="19">
        <v>4</v>
      </c>
      <c r="E41" s="10">
        <v>0</v>
      </c>
      <c r="F41" s="10">
        <f t="shared" si="3"/>
        <v>0</v>
      </c>
      <c r="G41" s="11">
        <v>0.08</v>
      </c>
      <c r="H41" s="10">
        <f t="shared" si="4"/>
        <v>0</v>
      </c>
      <c r="I41" s="10">
        <f t="shared" si="5"/>
        <v>0</v>
      </c>
      <c r="J41" s="31"/>
    </row>
    <row r="42" spans="1:10" x14ac:dyDescent="0.25">
      <c r="A42" s="37">
        <v>49</v>
      </c>
      <c r="B42" s="2" t="s">
        <v>36</v>
      </c>
      <c r="C42" s="25"/>
      <c r="D42" s="19">
        <v>4</v>
      </c>
      <c r="E42" s="10">
        <v>0</v>
      </c>
      <c r="F42" s="10">
        <f t="shared" si="3"/>
        <v>0</v>
      </c>
      <c r="G42" s="11">
        <v>0.08</v>
      </c>
      <c r="H42" s="10">
        <f t="shared" si="4"/>
        <v>0</v>
      </c>
      <c r="I42" s="10">
        <f t="shared" si="5"/>
        <v>0</v>
      </c>
      <c r="J42" s="31"/>
    </row>
    <row r="43" spans="1:10" ht="38.25" x14ac:dyDescent="0.25">
      <c r="A43" s="37">
        <v>50</v>
      </c>
      <c r="B43" s="2" t="s">
        <v>21</v>
      </c>
      <c r="C43" s="25"/>
      <c r="D43" s="19">
        <v>8</v>
      </c>
      <c r="E43" s="10">
        <v>0</v>
      </c>
      <c r="F43" s="10">
        <f t="shared" si="3"/>
        <v>0</v>
      </c>
      <c r="G43" s="11">
        <v>0.08</v>
      </c>
      <c r="H43" s="10">
        <f t="shared" si="4"/>
        <v>0</v>
      </c>
      <c r="I43" s="10">
        <f t="shared" si="5"/>
        <v>0</v>
      </c>
      <c r="J43" s="31"/>
    </row>
    <row r="44" spans="1:10" ht="38.25" x14ac:dyDescent="0.25">
      <c r="A44" s="37">
        <v>51</v>
      </c>
      <c r="B44" s="2" t="s">
        <v>20</v>
      </c>
      <c r="C44" s="25"/>
      <c r="D44" s="19">
        <v>8</v>
      </c>
      <c r="E44" s="10">
        <v>0</v>
      </c>
      <c r="F44" s="10">
        <f t="shared" si="3"/>
        <v>0</v>
      </c>
      <c r="G44" s="11">
        <v>0.08</v>
      </c>
      <c r="H44" s="10">
        <f t="shared" si="4"/>
        <v>0</v>
      </c>
      <c r="I44" s="10">
        <f t="shared" si="5"/>
        <v>0</v>
      </c>
      <c r="J44" s="31"/>
    </row>
    <row r="45" spans="1:10" ht="165.75" x14ac:dyDescent="0.25">
      <c r="A45" s="36">
        <v>52</v>
      </c>
      <c r="B45" s="1" t="s">
        <v>42</v>
      </c>
      <c r="C45" s="24"/>
      <c r="D45" s="18">
        <v>1</v>
      </c>
      <c r="E45" s="8">
        <v>0</v>
      </c>
      <c r="F45" s="8">
        <f t="shared" si="3"/>
        <v>0</v>
      </c>
      <c r="G45" s="9">
        <v>0.08</v>
      </c>
      <c r="H45" s="8">
        <f t="shared" si="4"/>
        <v>0</v>
      </c>
      <c r="I45" s="8">
        <f t="shared" si="5"/>
        <v>0</v>
      </c>
      <c r="J45" s="30"/>
    </row>
    <row r="46" spans="1:10" ht="25.5" x14ac:dyDescent="0.25">
      <c r="A46" s="36">
        <v>53</v>
      </c>
      <c r="B46" s="1" t="s">
        <v>41</v>
      </c>
      <c r="C46" s="24"/>
      <c r="D46" s="18">
        <v>1</v>
      </c>
      <c r="E46" s="8">
        <v>0</v>
      </c>
      <c r="F46" s="8">
        <f t="shared" si="3"/>
        <v>0</v>
      </c>
      <c r="G46" s="9">
        <v>0.08</v>
      </c>
      <c r="H46" s="8">
        <f t="shared" si="4"/>
        <v>0</v>
      </c>
      <c r="I46" s="8">
        <f t="shared" si="5"/>
        <v>0</v>
      </c>
      <c r="J46" s="30"/>
    </row>
    <row r="47" spans="1:10" ht="25.5" x14ac:dyDescent="0.25">
      <c r="A47" s="36">
        <v>54</v>
      </c>
      <c r="B47" s="1" t="s">
        <v>43</v>
      </c>
      <c r="C47" s="24"/>
      <c r="D47" s="18">
        <v>1</v>
      </c>
      <c r="E47" s="8">
        <v>0</v>
      </c>
      <c r="F47" s="8">
        <f t="shared" si="3"/>
        <v>0</v>
      </c>
      <c r="G47" s="9">
        <v>0.08</v>
      </c>
      <c r="H47" s="8">
        <f t="shared" si="4"/>
        <v>0</v>
      </c>
      <c r="I47" s="8">
        <f t="shared" si="5"/>
        <v>0</v>
      </c>
      <c r="J47" s="30"/>
    </row>
    <row r="48" spans="1:10" x14ac:dyDescent="0.25">
      <c r="A48" s="36">
        <v>55</v>
      </c>
      <c r="B48" s="1" t="s">
        <v>36</v>
      </c>
      <c r="C48" s="24"/>
      <c r="D48" s="18">
        <v>1</v>
      </c>
      <c r="E48" s="8">
        <v>0</v>
      </c>
      <c r="F48" s="8">
        <f t="shared" si="3"/>
        <v>0</v>
      </c>
      <c r="G48" s="9">
        <v>0.08</v>
      </c>
      <c r="H48" s="8">
        <f t="shared" si="4"/>
        <v>0</v>
      </c>
      <c r="I48" s="8">
        <f t="shared" si="5"/>
        <v>0</v>
      </c>
      <c r="J48" s="30"/>
    </row>
    <row r="49" spans="1:10" ht="38.25" x14ac:dyDescent="0.25">
      <c r="A49" s="36">
        <v>56</v>
      </c>
      <c r="B49" s="1" t="s">
        <v>21</v>
      </c>
      <c r="C49" s="24"/>
      <c r="D49" s="18">
        <v>1</v>
      </c>
      <c r="E49" s="8">
        <v>0</v>
      </c>
      <c r="F49" s="8">
        <f t="shared" si="3"/>
        <v>0</v>
      </c>
      <c r="G49" s="9">
        <v>0.08</v>
      </c>
      <c r="H49" s="8">
        <f t="shared" si="4"/>
        <v>0</v>
      </c>
      <c r="I49" s="8">
        <f t="shared" si="5"/>
        <v>0</v>
      </c>
      <c r="J49" s="30"/>
    </row>
    <row r="50" spans="1:10" ht="38.25" x14ac:dyDescent="0.25">
      <c r="A50" s="36">
        <v>57</v>
      </c>
      <c r="B50" s="1" t="s">
        <v>20</v>
      </c>
      <c r="C50" s="24"/>
      <c r="D50" s="18">
        <v>1</v>
      </c>
      <c r="E50" s="8">
        <v>0</v>
      </c>
      <c r="F50" s="8">
        <f t="shared" si="3"/>
        <v>0</v>
      </c>
      <c r="G50" s="9">
        <v>0.08</v>
      </c>
      <c r="H50" s="8">
        <f t="shared" si="4"/>
        <v>0</v>
      </c>
      <c r="I50" s="8">
        <f t="shared" si="5"/>
        <v>0</v>
      </c>
      <c r="J50" s="30"/>
    </row>
    <row r="51" spans="1:10" x14ac:dyDescent="0.25">
      <c r="A51" s="38"/>
      <c r="B51" s="3"/>
      <c r="C51" s="26"/>
      <c r="D51" s="20"/>
      <c r="E51" s="12"/>
      <c r="F51" s="12"/>
      <c r="G51" s="13"/>
      <c r="H51" s="12"/>
      <c r="I51" s="12"/>
      <c r="J51" s="32"/>
    </row>
    <row r="52" spans="1:10" ht="204" x14ac:dyDescent="0.25">
      <c r="A52" s="37">
        <v>58</v>
      </c>
      <c r="B52" s="2" t="s">
        <v>45</v>
      </c>
      <c r="C52" s="25"/>
      <c r="D52" s="19">
        <v>6</v>
      </c>
      <c r="E52" s="10"/>
      <c r="F52" s="10">
        <f>E52*D52</f>
        <v>0</v>
      </c>
      <c r="G52" s="11">
        <v>0.08</v>
      </c>
      <c r="H52" s="10">
        <f>F52*G52</f>
        <v>0</v>
      </c>
      <c r="I52" s="10">
        <f>F52+H52</f>
        <v>0</v>
      </c>
      <c r="J52" s="31"/>
    </row>
    <row r="53" spans="1:10" ht="114.75" x14ac:dyDescent="0.25">
      <c r="A53" s="37">
        <v>59</v>
      </c>
      <c r="B53" s="2" t="s">
        <v>44</v>
      </c>
      <c r="C53" s="25"/>
      <c r="D53" s="19">
        <v>6</v>
      </c>
      <c r="E53" s="10">
        <v>0</v>
      </c>
      <c r="F53" s="10">
        <f t="shared" ref="F53:F93" si="6">E53*D53</f>
        <v>0</v>
      </c>
      <c r="G53" s="11">
        <v>0.08</v>
      </c>
      <c r="H53" s="10">
        <f t="shared" ref="H53:H93" si="7">F53*G53</f>
        <v>0</v>
      </c>
      <c r="I53" s="10">
        <f t="shared" ref="I53:I93" si="8">F53+H53</f>
        <v>0</v>
      </c>
      <c r="J53" s="31"/>
    </row>
    <row r="54" spans="1:10" ht="178.5" x14ac:dyDescent="0.25">
      <c r="A54" s="36">
        <v>60</v>
      </c>
      <c r="B54" s="1" t="s">
        <v>46</v>
      </c>
      <c r="C54" s="24"/>
      <c r="D54" s="18">
        <v>4</v>
      </c>
      <c r="E54" s="8">
        <v>0</v>
      </c>
      <c r="F54" s="8">
        <f t="shared" si="6"/>
        <v>0</v>
      </c>
      <c r="G54" s="9">
        <v>0.08</v>
      </c>
      <c r="H54" s="8">
        <f t="shared" si="7"/>
        <v>0</v>
      </c>
      <c r="I54" s="8">
        <f t="shared" si="8"/>
        <v>0</v>
      </c>
      <c r="J54" s="30"/>
    </row>
    <row r="55" spans="1:10" ht="191.25" x14ac:dyDescent="0.25">
      <c r="A55" s="37">
        <v>61</v>
      </c>
      <c r="B55" s="2" t="s">
        <v>47</v>
      </c>
      <c r="C55" s="25"/>
      <c r="D55" s="19">
        <v>4</v>
      </c>
      <c r="E55" s="10">
        <v>0</v>
      </c>
      <c r="F55" s="10">
        <f t="shared" si="6"/>
        <v>0</v>
      </c>
      <c r="G55" s="11">
        <v>0.08</v>
      </c>
      <c r="H55" s="10">
        <f t="shared" si="7"/>
        <v>0</v>
      </c>
      <c r="I55" s="10">
        <f t="shared" si="8"/>
        <v>0</v>
      </c>
      <c r="J55" s="31"/>
    </row>
    <row r="56" spans="1:10" ht="140.25" x14ac:dyDescent="0.25">
      <c r="A56" s="37">
        <v>62</v>
      </c>
      <c r="B56" s="2" t="s">
        <v>48</v>
      </c>
      <c r="C56" s="25"/>
      <c r="D56" s="19">
        <v>4</v>
      </c>
      <c r="E56" s="10">
        <v>0</v>
      </c>
      <c r="F56" s="10">
        <f t="shared" si="6"/>
        <v>0</v>
      </c>
      <c r="G56" s="11">
        <v>0.08</v>
      </c>
      <c r="H56" s="10">
        <f t="shared" si="7"/>
        <v>0</v>
      </c>
      <c r="I56" s="10">
        <f t="shared" si="8"/>
        <v>0</v>
      </c>
      <c r="J56" s="31"/>
    </row>
    <row r="57" spans="1:10" ht="153" x14ac:dyDescent="0.25">
      <c r="A57" s="36">
        <v>63</v>
      </c>
      <c r="B57" s="1" t="s">
        <v>50</v>
      </c>
      <c r="C57" s="24"/>
      <c r="D57" s="18">
        <v>6</v>
      </c>
      <c r="E57" s="8">
        <v>0</v>
      </c>
      <c r="F57" s="8">
        <f t="shared" si="6"/>
        <v>0</v>
      </c>
      <c r="G57" s="9">
        <v>0.08</v>
      </c>
      <c r="H57" s="8">
        <f t="shared" si="7"/>
        <v>0</v>
      </c>
      <c r="I57" s="8">
        <f t="shared" si="8"/>
        <v>0</v>
      </c>
      <c r="J57" s="30"/>
    </row>
    <row r="58" spans="1:10" ht="127.5" x14ac:dyDescent="0.25">
      <c r="A58" s="36">
        <v>64</v>
      </c>
      <c r="B58" s="1" t="s">
        <v>49</v>
      </c>
      <c r="C58" s="24"/>
      <c r="D58" s="18">
        <v>6</v>
      </c>
      <c r="E58" s="8">
        <v>0</v>
      </c>
      <c r="F58" s="8">
        <f t="shared" si="6"/>
        <v>0</v>
      </c>
      <c r="G58" s="9">
        <v>0.08</v>
      </c>
      <c r="H58" s="8">
        <f t="shared" si="7"/>
        <v>0</v>
      </c>
      <c r="I58" s="8">
        <f t="shared" si="8"/>
        <v>0</v>
      </c>
      <c r="J58" s="30"/>
    </row>
    <row r="59" spans="1:10" x14ac:dyDescent="0.25">
      <c r="A59" s="39">
        <v>65</v>
      </c>
      <c r="B59" s="4" t="s">
        <v>52</v>
      </c>
      <c r="C59" s="27"/>
      <c r="D59" s="21">
        <v>20</v>
      </c>
      <c r="E59" s="14">
        <v>0</v>
      </c>
      <c r="F59" s="14">
        <f t="shared" si="6"/>
        <v>0</v>
      </c>
      <c r="G59" s="15">
        <v>0.08</v>
      </c>
      <c r="H59" s="14">
        <f t="shared" si="7"/>
        <v>0</v>
      </c>
      <c r="I59" s="14">
        <f t="shared" si="8"/>
        <v>0</v>
      </c>
      <c r="J59" s="33"/>
    </row>
    <row r="60" spans="1:10" x14ac:dyDescent="0.25">
      <c r="A60" s="39">
        <v>66</v>
      </c>
      <c r="B60" s="4" t="s">
        <v>55</v>
      </c>
      <c r="C60" s="27"/>
      <c r="D60" s="21">
        <v>20</v>
      </c>
      <c r="E60" s="14">
        <v>0</v>
      </c>
      <c r="F60" s="14">
        <f t="shared" si="6"/>
        <v>0</v>
      </c>
      <c r="G60" s="15">
        <v>0.08</v>
      </c>
      <c r="H60" s="14">
        <f t="shared" si="7"/>
        <v>0</v>
      </c>
      <c r="I60" s="14">
        <f t="shared" si="8"/>
        <v>0</v>
      </c>
      <c r="J60" s="33"/>
    </row>
    <row r="61" spans="1:10" x14ac:dyDescent="0.25">
      <c r="A61" s="39">
        <v>67</v>
      </c>
      <c r="B61" s="4" t="s">
        <v>51</v>
      </c>
      <c r="C61" s="27"/>
      <c r="D61" s="21">
        <v>20</v>
      </c>
      <c r="E61" s="14">
        <v>0</v>
      </c>
      <c r="F61" s="14">
        <f t="shared" si="6"/>
        <v>0</v>
      </c>
      <c r="G61" s="15">
        <v>0.08</v>
      </c>
      <c r="H61" s="14">
        <f t="shared" si="7"/>
        <v>0</v>
      </c>
      <c r="I61" s="14">
        <f t="shared" si="8"/>
        <v>0</v>
      </c>
      <c r="J61" s="33"/>
    </row>
    <row r="62" spans="1:10" x14ac:dyDescent="0.25">
      <c r="A62" s="39">
        <v>68</v>
      </c>
      <c r="B62" s="4" t="s">
        <v>54</v>
      </c>
      <c r="C62" s="27"/>
      <c r="D62" s="21">
        <v>20</v>
      </c>
      <c r="E62" s="14">
        <v>0</v>
      </c>
      <c r="F62" s="14">
        <f t="shared" si="6"/>
        <v>0</v>
      </c>
      <c r="G62" s="15">
        <v>0.08</v>
      </c>
      <c r="H62" s="14">
        <f t="shared" si="7"/>
        <v>0</v>
      </c>
      <c r="I62" s="14">
        <f t="shared" si="8"/>
        <v>0</v>
      </c>
      <c r="J62" s="33"/>
    </row>
    <row r="63" spans="1:10" x14ac:dyDescent="0.25">
      <c r="A63" s="39">
        <v>69</v>
      </c>
      <c r="B63" s="4" t="s">
        <v>53</v>
      </c>
      <c r="C63" s="27"/>
      <c r="D63" s="21">
        <v>20</v>
      </c>
      <c r="E63" s="14">
        <v>0</v>
      </c>
      <c r="F63" s="14">
        <f t="shared" si="6"/>
        <v>0</v>
      </c>
      <c r="G63" s="15">
        <v>0.08</v>
      </c>
      <c r="H63" s="14">
        <f t="shared" si="7"/>
        <v>0</v>
      </c>
      <c r="I63" s="14">
        <f t="shared" si="8"/>
        <v>0</v>
      </c>
      <c r="J63" s="33"/>
    </row>
    <row r="64" spans="1:10" x14ac:dyDescent="0.25">
      <c r="A64" s="39">
        <v>70</v>
      </c>
      <c r="B64" s="4" t="s">
        <v>56</v>
      </c>
      <c r="C64" s="27"/>
      <c r="D64" s="21">
        <v>20</v>
      </c>
      <c r="E64" s="14">
        <v>0</v>
      </c>
      <c r="F64" s="14">
        <f t="shared" si="6"/>
        <v>0</v>
      </c>
      <c r="G64" s="15">
        <v>0.08</v>
      </c>
      <c r="H64" s="14">
        <f t="shared" si="7"/>
        <v>0</v>
      </c>
      <c r="I64" s="14">
        <f t="shared" si="8"/>
        <v>0</v>
      </c>
      <c r="J64" s="33"/>
    </row>
    <row r="65" spans="1:10" x14ac:dyDescent="0.25">
      <c r="A65" s="38"/>
      <c r="B65" s="3"/>
      <c r="C65" s="26"/>
      <c r="D65" s="20"/>
      <c r="E65" s="12"/>
      <c r="F65" s="12"/>
      <c r="G65" s="13"/>
      <c r="H65" s="12"/>
      <c r="I65" s="12"/>
      <c r="J65" s="32"/>
    </row>
    <row r="66" spans="1:10" ht="165.75" x14ac:dyDescent="0.25">
      <c r="A66" s="36">
        <v>71</v>
      </c>
      <c r="B66" s="1" t="s">
        <v>59</v>
      </c>
      <c r="C66" s="24"/>
      <c r="D66" s="18">
        <v>1</v>
      </c>
      <c r="E66" s="8">
        <v>0</v>
      </c>
      <c r="F66" s="8">
        <f t="shared" si="6"/>
        <v>0</v>
      </c>
      <c r="G66" s="9">
        <v>0.08</v>
      </c>
      <c r="H66" s="8">
        <f t="shared" si="7"/>
        <v>0</v>
      </c>
      <c r="I66" s="8">
        <f t="shared" si="8"/>
        <v>0</v>
      </c>
      <c r="J66" s="30"/>
    </row>
    <row r="67" spans="1:10" ht="153" x14ac:dyDescent="0.25">
      <c r="A67" s="36">
        <v>72</v>
      </c>
      <c r="B67" s="1" t="s">
        <v>60</v>
      </c>
      <c r="C67" s="24"/>
      <c r="D67" s="18">
        <v>1</v>
      </c>
      <c r="E67" s="8">
        <v>0</v>
      </c>
      <c r="F67" s="8">
        <f t="shared" si="6"/>
        <v>0</v>
      </c>
      <c r="G67" s="9">
        <v>0.08</v>
      </c>
      <c r="H67" s="8">
        <f t="shared" si="7"/>
        <v>0</v>
      </c>
      <c r="I67" s="8">
        <f t="shared" si="8"/>
        <v>0</v>
      </c>
      <c r="J67" s="30"/>
    </row>
    <row r="68" spans="1:10" ht="191.25" x14ac:dyDescent="0.25">
      <c r="A68" s="37">
        <v>73</v>
      </c>
      <c r="B68" s="2" t="s">
        <v>62</v>
      </c>
      <c r="C68" s="25"/>
      <c r="D68" s="19">
        <v>1</v>
      </c>
      <c r="E68" s="10">
        <v>0</v>
      </c>
      <c r="F68" s="10">
        <f t="shared" si="6"/>
        <v>0</v>
      </c>
      <c r="G68" s="11">
        <v>0.08</v>
      </c>
      <c r="H68" s="10">
        <f t="shared" si="7"/>
        <v>0</v>
      </c>
      <c r="I68" s="10">
        <f t="shared" si="8"/>
        <v>0</v>
      </c>
      <c r="J68" s="31"/>
    </row>
    <row r="69" spans="1:10" ht="153" x14ac:dyDescent="0.25">
      <c r="A69" s="37">
        <v>74</v>
      </c>
      <c r="B69" s="2" t="s">
        <v>63</v>
      </c>
      <c r="C69" s="25"/>
      <c r="D69" s="19">
        <v>1</v>
      </c>
      <c r="E69" s="10">
        <v>0</v>
      </c>
      <c r="F69" s="10">
        <f t="shared" si="6"/>
        <v>0</v>
      </c>
      <c r="G69" s="11">
        <v>0.08</v>
      </c>
      <c r="H69" s="10">
        <f t="shared" si="7"/>
        <v>0</v>
      </c>
      <c r="I69" s="10">
        <f t="shared" si="8"/>
        <v>0</v>
      </c>
      <c r="J69" s="31"/>
    </row>
    <row r="70" spans="1:10" ht="127.5" x14ac:dyDescent="0.25">
      <c r="A70" s="36">
        <v>75</v>
      </c>
      <c r="B70" s="1" t="s">
        <v>61</v>
      </c>
      <c r="C70" s="24"/>
      <c r="D70" s="18">
        <v>1</v>
      </c>
      <c r="E70" s="8">
        <v>0</v>
      </c>
      <c r="F70" s="8">
        <f t="shared" si="6"/>
        <v>0</v>
      </c>
      <c r="G70" s="9">
        <v>0.08</v>
      </c>
      <c r="H70" s="8">
        <f t="shared" si="7"/>
        <v>0</v>
      </c>
      <c r="I70" s="8">
        <f t="shared" si="8"/>
        <v>0</v>
      </c>
      <c r="J70" s="30"/>
    </row>
    <row r="71" spans="1:10" x14ac:dyDescent="0.25">
      <c r="A71" s="39">
        <v>76</v>
      </c>
      <c r="B71" s="4" t="s">
        <v>64</v>
      </c>
      <c r="C71" s="27"/>
      <c r="D71" s="21">
        <v>1</v>
      </c>
      <c r="E71" s="14">
        <v>0</v>
      </c>
      <c r="F71" s="14">
        <f t="shared" si="6"/>
        <v>0</v>
      </c>
      <c r="G71" s="15">
        <v>0.08</v>
      </c>
      <c r="H71" s="14">
        <f t="shared" si="7"/>
        <v>0</v>
      </c>
      <c r="I71" s="14">
        <f t="shared" si="8"/>
        <v>0</v>
      </c>
      <c r="J71" s="33"/>
    </row>
    <row r="72" spans="1:10" x14ac:dyDescent="0.25">
      <c r="A72" s="39">
        <v>77</v>
      </c>
      <c r="B72" s="4" t="s">
        <v>65</v>
      </c>
      <c r="C72" s="27"/>
      <c r="D72" s="21">
        <v>1</v>
      </c>
      <c r="E72" s="14">
        <v>0</v>
      </c>
      <c r="F72" s="14">
        <f t="shared" si="6"/>
        <v>0</v>
      </c>
      <c r="G72" s="15">
        <v>0.08</v>
      </c>
      <c r="H72" s="14">
        <f t="shared" si="7"/>
        <v>0</v>
      </c>
      <c r="I72" s="14">
        <f t="shared" si="8"/>
        <v>0</v>
      </c>
      <c r="J72" s="33"/>
    </row>
    <row r="73" spans="1:10" ht="25.5" x14ac:dyDescent="0.25">
      <c r="A73" s="39">
        <v>78</v>
      </c>
      <c r="B73" s="4" t="s">
        <v>57</v>
      </c>
      <c r="C73" s="27"/>
      <c r="D73" s="21">
        <v>1</v>
      </c>
      <c r="E73" s="14">
        <v>0</v>
      </c>
      <c r="F73" s="14">
        <f t="shared" si="6"/>
        <v>0</v>
      </c>
      <c r="G73" s="15">
        <v>0.08</v>
      </c>
      <c r="H73" s="14">
        <f t="shared" si="7"/>
        <v>0</v>
      </c>
      <c r="I73" s="14">
        <f t="shared" si="8"/>
        <v>0</v>
      </c>
      <c r="J73" s="33"/>
    </row>
    <row r="74" spans="1:10" ht="25.5" x14ac:dyDescent="0.25">
      <c r="A74" s="39">
        <v>79</v>
      </c>
      <c r="B74" s="4" t="s">
        <v>58</v>
      </c>
      <c r="C74" s="27"/>
      <c r="D74" s="21">
        <v>1</v>
      </c>
      <c r="E74" s="14">
        <v>0</v>
      </c>
      <c r="F74" s="14">
        <f t="shared" si="6"/>
        <v>0</v>
      </c>
      <c r="G74" s="15">
        <v>0.08</v>
      </c>
      <c r="H74" s="14">
        <f t="shared" si="7"/>
        <v>0</v>
      </c>
      <c r="I74" s="14">
        <f t="shared" si="8"/>
        <v>0</v>
      </c>
      <c r="J74" s="33"/>
    </row>
    <row r="75" spans="1:10" x14ac:dyDescent="0.25">
      <c r="A75" s="38"/>
      <c r="B75" s="3"/>
      <c r="C75" s="26"/>
      <c r="D75" s="20"/>
      <c r="E75" s="12"/>
      <c r="F75" s="12"/>
      <c r="G75" s="13"/>
      <c r="H75" s="12"/>
      <c r="I75" s="12"/>
      <c r="J75" s="32"/>
    </row>
    <row r="76" spans="1:10" ht="38.25" x14ac:dyDescent="0.25">
      <c r="A76" s="36">
        <v>80</v>
      </c>
      <c r="B76" s="1" t="s">
        <v>68</v>
      </c>
      <c r="C76" s="24"/>
      <c r="D76" s="18">
        <v>1</v>
      </c>
      <c r="E76" s="8">
        <v>0</v>
      </c>
      <c r="F76" s="8">
        <f t="shared" si="6"/>
        <v>0</v>
      </c>
      <c r="G76" s="9">
        <v>0.08</v>
      </c>
      <c r="H76" s="8">
        <f t="shared" si="7"/>
        <v>0</v>
      </c>
      <c r="I76" s="8">
        <f t="shared" si="8"/>
        <v>0</v>
      </c>
      <c r="J76" s="30"/>
    </row>
    <row r="77" spans="1:10" ht="38.25" x14ac:dyDescent="0.25">
      <c r="A77" s="36">
        <v>81</v>
      </c>
      <c r="B77" s="1" t="s">
        <v>69</v>
      </c>
      <c r="C77" s="24"/>
      <c r="D77" s="18">
        <v>1</v>
      </c>
      <c r="E77" s="8">
        <v>0</v>
      </c>
      <c r="F77" s="8">
        <f t="shared" si="6"/>
        <v>0</v>
      </c>
      <c r="G77" s="9">
        <v>0.08</v>
      </c>
      <c r="H77" s="8">
        <f t="shared" si="7"/>
        <v>0</v>
      </c>
      <c r="I77" s="8">
        <f t="shared" si="8"/>
        <v>0</v>
      </c>
      <c r="J77" s="30"/>
    </row>
    <row r="78" spans="1:10" ht="38.25" x14ac:dyDescent="0.25">
      <c r="A78" s="36">
        <v>82</v>
      </c>
      <c r="B78" s="1" t="s">
        <v>70</v>
      </c>
      <c r="C78" s="24"/>
      <c r="D78" s="18">
        <v>1</v>
      </c>
      <c r="E78" s="8">
        <v>0</v>
      </c>
      <c r="F78" s="8">
        <f t="shared" si="6"/>
        <v>0</v>
      </c>
      <c r="G78" s="9">
        <v>0.08</v>
      </c>
      <c r="H78" s="8">
        <f t="shared" si="7"/>
        <v>0</v>
      </c>
      <c r="I78" s="8">
        <f t="shared" si="8"/>
        <v>0</v>
      </c>
      <c r="J78" s="30"/>
    </row>
    <row r="79" spans="1:10" ht="38.25" x14ac:dyDescent="0.25">
      <c r="A79" s="36">
        <v>83</v>
      </c>
      <c r="B79" s="1" t="s">
        <v>71</v>
      </c>
      <c r="C79" s="24"/>
      <c r="D79" s="18">
        <v>1</v>
      </c>
      <c r="E79" s="8">
        <v>0</v>
      </c>
      <c r="F79" s="8">
        <f t="shared" si="6"/>
        <v>0</v>
      </c>
      <c r="G79" s="9">
        <v>0.08</v>
      </c>
      <c r="H79" s="8">
        <f t="shared" si="7"/>
        <v>0</v>
      </c>
      <c r="I79" s="8">
        <f t="shared" si="8"/>
        <v>0</v>
      </c>
      <c r="J79" s="30"/>
    </row>
    <row r="80" spans="1:10" ht="38.25" x14ac:dyDescent="0.25">
      <c r="A80" s="36">
        <v>84</v>
      </c>
      <c r="B80" s="1" t="s">
        <v>72</v>
      </c>
      <c r="C80" s="24"/>
      <c r="D80" s="18">
        <v>1</v>
      </c>
      <c r="E80" s="8">
        <v>0</v>
      </c>
      <c r="F80" s="8">
        <f t="shared" si="6"/>
        <v>0</v>
      </c>
      <c r="G80" s="9">
        <v>0.08</v>
      </c>
      <c r="H80" s="8">
        <f t="shared" si="7"/>
        <v>0</v>
      </c>
      <c r="I80" s="8">
        <f t="shared" si="8"/>
        <v>0</v>
      </c>
      <c r="J80" s="30"/>
    </row>
    <row r="81" spans="1:10" ht="38.25" x14ac:dyDescent="0.25">
      <c r="A81" s="36">
        <v>85</v>
      </c>
      <c r="B81" s="1" t="s">
        <v>73</v>
      </c>
      <c r="C81" s="24"/>
      <c r="D81" s="18">
        <v>1</v>
      </c>
      <c r="E81" s="8">
        <v>0</v>
      </c>
      <c r="F81" s="8">
        <f t="shared" si="6"/>
        <v>0</v>
      </c>
      <c r="G81" s="9">
        <v>0.08</v>
      </c>
      <c r="H81" s="8">
        <f t="shared" si="7"/>
        <v>0</v>
      </c>
      <c r="I81" s="8">
        <f t="shared" si="8"/>
        <v>0</v>
      </c>
      <c r="J81" s="30"/>
    </row>
    <row r="82" spans="1:10" ht="25.5" x14ac:dyDescent="0.25">
      <c r="A82" s="36">
        <v>86</v>
      </c>
      <c r="B82" s="1" t="s">
        <v>74</v>
      </c>
      <c r="C82" s="24"/>
      <c r="D82" s="18">
        <v>1</v>
      </c>
      <c r="E82" s="8">
        <v>0</v>
      </c>
      <c r="F82" s="8">
        <f t="shared" si="6"/>
        <v>0</v>
      </c>
      <c r="G82" s="9">
        <v>0.08</v>
      </c>
      <c r="H82" s="8">
        <f t="shared" si="7"/>
        <v>0</v>
      </c>
      <c r="I82" s="8">
        <f t="shared" si="8"/>
        <v>0</v>
      </c>
      <c r="J82" s="30"/>
    </row>
    <row r="83" spans="1:10" x14ac:dyDescent="0.25">
      <c r="A83" s="39">
        <v>87</v>
      </c>
      <c r="B83" s="4" t="s">
        <v>66</v>
      </c>
      <c r="C83" s="27"/>
      <c r="D83" s="21">
        <v>1</v>
      </c>
      <c r="E83" s="14">
        <v>0</v>
      </c>
      <c r="F83" s="14">
        <f t="shared" si="6"/>
        <v>0</v>
      </c>
      <c r="G83" s="15">
        <v>0.08</v>
      </c>
      <c r="H83" s="14">
        <f t="shared" si="7"/>
        <v>0</v>
      </c>
      <c r="I83" s="14">
        <f t="shared" si="8"/>
        <v>0</v>
      </c>
      <c r="J83" s="33"/>
    </row>
    <row r="84" spans="1:10" ht="25.5" x14ac:dyDescent="0.25">
      <c r="A84" s="39">
        <v>88</v>
      </c>
      <c r="B84" s="4" t="s">
        <v>67</v>
      </c>
      <c r="C84" s="27"/>
      <c r="D84" s="21">
        <v>1</v>
      </c>
      <c r="E84" s="14">
        <v>0</v>
      </c>
      <c r="F84" s="14">
        <f t="shared" si="6"/>
        <v>0</v>
      </c>
      <c r="G84" s="15">
        <v>0.08</v>
      </c>
      <c r="H84" s="14">
        <f t="shared" si="7"/>
        <v>0</v>
      </c>
      <c r="I84" s="14">
        <f t="shared" si="8"/>
        <v>0</v>
      </c>
      <c r="J84" s="33"/>
    </row>
    <row r="85" spans="1:10" x14ac:dyDescent="0.25">
      <c r="A85" s="38"/>
      <c r="B85" s="3"/>
      <c r="C85" s="26"/>
      <c r="D85" s="20"/>
      <c r="E85" s="12"/>
      <c r="F85" s="12"/>
      <c r="G85" s="13"/>
      <c r="H85" s="12"/>
      <c r="I85" s="12"/>
      <c r="J85" s="32"/>
    </row>
    <row r="86" spans="1:10" ht="178.5" x14ac:dyDescent="0.25">
      <c r="A86" s="36">
        <v>89</v>
      </c>
      <c r="B86" s="1" t="s">
        <v>76</v>
      </c>
      <c r="C86" s="24"/>
      <c r="D86" s="18">
        <v>1</v>
      </c>
      <c r="E86" s="8">
        <v>0</v>
      </c>
      <c r="F86" s="8">
        <f t="shared" si="6"/>
        <v>0</v>
      </c>
      <c r="G86" s="9">
        <v>0.08</v>
      </c>
      <c r="H86" s="8">
        <f t="shared" si="7"/>
        <v>0</v>
      </c>
      <c r="I86" s="8">
        <f t="shared" si="8"/>
        <v>0</v>
      </c>
      <c r="J86" s="30"/>
    </row>
    <row r="87" spans="1:10" ht="76.5" x14ac:dyDescent="0.25">
      <c r="A87" s="36">
        <v>90</v>
      </c>
      <c r="B87" s="1" t="s">
        <v>75</v>
      </c>
      <c r="C87" s="24"/>
      <c r="D87" s="18">
        <v>1</v>
      </c>
      <c r="E87" s="8">
        <v>0</v>
      </c>
      <c r="F87" s="8">
        <f t="shared" si="6"/>
        <v>0</v>
      </c>
      <c r="G87" s="9">
        <v>0.08</v>
      </c>
      <c r="H87" s="8">
        <f t="shared" si="7"/>
        <v>0</v>
      </c>
      <c r="I87" s="8">
        <f t="shared" si="8"/>
        <v>0</v>
      </c>
      <c r="J87" s="30"/>
    </row>
    <row r="88" spans="1:10" x14ac:dyDescent="0.25">
      <c r="A88" s="39">
        <v>91</v>
      </c>
      <c r="B88" s="4" t="s">
        <v>77</v>
      </c>
      <c r="C88" s="27"/>
      <c r="D88" s="21">
        <v>1</v>
      </c>
      <c r="E88" s="14">
        <v>0</v>
      </c>
      <c r="F88" s="14">
        <f t="shared" si="6"/>
        <v>0</v>
      </c>
      <c r="G88" s="15">
        <v>0.08</v>
      </c>
      <c r="H88" s="14">
        <f t="shared" si="7"/>
        <v>0</v>
      </c>
      <c r="I88" s="14">
        <f t="shared" si="8"/>
        <v>0</v>
      </c>
      <c r="J88" s="33"/>
    </row>
    <row r="89" spans="1:10" x14ac:dyDescent="0.25">
      <c r="A89" s="39">
        <v>92</v>
      </c>
      <c r="B89" s="4" t="s">
        <v>81</v>
      </c>
      <c r="C89" s="27"/>
      <c r="D89" s="21">
        <v>1</v>
      </c>
      <c r="E89" s="14">
        <v>0</v>
      </c>
      <c r="F89" s="14">
        <f t="shared" si="6"/>
        <v>0</v>
      </c>
      <c r="G89" s="15">
        <v>0.08</v>
      </c>
      <c r="H89" s="14">
        <f t="shared" si="7"/>
        <v>0</v>
      </c>
      <c r="I89" s="14">
        <f t="shared" si="8"/>
        <v>0</v>
      </c>
      <c r="J89" s="33"/>
    </row>
    <row r="90" spans="1:10" x14ac:dyDescent="0.25">
      <c r="A90" s="38"/>
      <c r="B90" s="3"/>
      <c r="C90" s="26"/>
      <c r="D90" s="20"/>
      <c r="E90" s="12"/>
      <c r="F90" s="12"/>
      <c r="G90" s="13"/>
      <c r="H90" s="12"/>
      <c r="I90" s="12"/>
      <c r="J90" s="32"/>
    </row>
    <row r="91" spans="1:10" ht="114.75" x14ac:dyDescent="0.25">
      <c r="A91" s="36">
        <v>93</v>
      </c>
      <c r="B91" s="1" t="s">
        <v>78</v>
      </c>
      <c r="C91" s="24"/>
      <c r="D91" s="18">
        <v>4</v>
      </c>
      <c r="E91" s="8">
        <v>0</v>
      </c>
      <c r="F91" s="8">
        <f t="shared" si="6"/>
        <v>0</v>
      </c>
      <c r="G91" s="9">
        <v>0.08</v>
      </c>
      <c r="H91" s="8">
        <f t="shared" si="7"/>
        <v>0</v>
      </c>
      <c r="I91" s="8">
        <f t="shared" si="8"/>
        <v>0</v>
      </c>
      <c r="J91" s="30"/>
    </row>
    <row r="92" spans="1:10" ht="76.5" x14ac:dyDescent="0.25">
      <c r="A92" s="36">
        <v>94</v>
      </c>
      <c r="B92" s="1" t="s">
        <v>79</v>
      </c>
      <c r="C92" s="24"/>
      <c r="D92" s="18">
        <v>4</v>
      </c>
      <c r="E92" s="8">
        <v>0</v>
      </c>
      <c r="F92" s="8">
        <f t="shared" si="6"/>
        <v>0</v>
      </c>
      <c r="G92" s="9">
        <v>0.08</v>
      </c>
      <c r="H92" s="8">
        <f t="shared" si="7"/>
        <v>0</v>
      </c>
      <c r="I92" s="8">
        <f t="shared" si="8"/>
        <v>0</v>
      </c>
      <c r="J92" s="30"/>
    </row>
    <row r="93" spans="1:10" ht="51" x14ac:dyDescent="0.25">
      <c r="A93" s="36">
        <v>95</v>
      </c>
      <c r="B93" s="1" t="s">
        <v>80</v>
      </c>
      <c r="C93" s="24"/>
      <c r="D93" s="18">
        <v>4</v>
      </c>
      <c r="E93" s="8">
        <v>0</v>
      </c>
      <c r="F93" s="8">
        <f t="shared" si="6"/>
        <v>0</v>
      </c>
      <c r="G93" s="9">
        <v>0.08</v>
      </c>
      <c r="H93" s="8">
        <f t="shared" si="7"/>
        <v>0</v>
      </c>
      <c r="I93" s="8">
        <f t="shared" si="8"/>
        <v>0</v>
      </c>
      <c r="J93" s="30"/>
    </row>
    <row r="94" spans="1:10" ht="15.75" thickBot="1" x14ac:dyDescent="0.3">
      <c r="A94" s="38"/>
      <c r="B94" s="3"/>
      <c r="C94" s="26"/>
      <c r="D94" s="20"/>
      <c r="E94" s="12"/>
      <c r="F94" s="12"/>
      <c r="G94" s="13"/>
      <c r="H94" s="12"/>
      <c r="I94" s="12"/>
      <c r="J94" s="32"/>
    </row>
    <row r="95" spans="1:10" ht="15.75" thickBot="1" x14ac:dyDescent="0.3">
      <c r="A95" s="40"/>
      <c r="B95" s="5"/>
      <c r="C95" s="28"/>
      <c r="D95" s="22"/>
      <c r="E95" s="5"/>
      <c r="F95" s="16">
        <f>SUM(F2:F94)</f>
        <v>0</v>
      </c>
      <c r="G95" s="5"/>
      <c r="H95" s="5"/>
      <c r="I95" s="16">
        <f>SUM(I2:I94)</f>
        <v>0</v>
      </c>
      <c r="J95" s="34"/>
    </row>
  </sheetData>
  <autoFilter ref="A1:J1" xr:uid="{00000000-0009-0000-0000-000000000000}">
    <sortState xmlns:xlrd2="http://schemas.microsoft.com/office/spreadsheetml/2017/richdata2" ref="A2:J58">
      <sortCondition ref="A1"/>
    </sortState>
  </autoFilter>
  <pageMargins left="0.7" right="0.7" top="0.75" bottom="0.75" header="0.3" footer="0.3"/>
  <pageSetup paperSize="9" orientation="landscape" horizontalDpi="360" verticalDpi="360" r:id="rId1"/>
</worksheet>
</file>

<file path=docMetadata/LabelInfo.xml><?xml version="1.0" encoding="utf-8"?>
<clbl:labelList xmlns:clbl="http://schemas.microsoft.com/office/2020/mipLabelMetadata">
  <clbl:label id="{1712afef-9f4e-4511-a60c-36df6704e051}" enabled="1" method="Standard" siteId="{4e9dbbfb-394a-4583-8810-53f81f819e3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Kołodziejczyk, Patryk</dc:creator>
  <cp:lastModifiedBy>Krystyna Skorb</cp:lastModifiedBy>
  <cp:lastPrinted>2026-07-08T21:49:18Z</cp:lastPrinted>
  <dcterms:created xsi:type="dcterms:W3CDTF">2026-07-06T19:04:14Z</dcterms:created>
  <dcterms:modified xsi:type="dcterms:W3CDTF">2026-07-09T08:07:29Z</dcterms:modified>
</cp:coreProperties>
</file>