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3713\Desktop\Art. biurowe\"/>
    </mc:Choice>
  </mc:AlternateContent>
  <xr:revisionPtr revIDLastSave="0" documentId="13_ncr:1_{11B32247-0275-4338-AFF3-0B9A1A1FF98D}" xr6:coauthVersionLast="47" xr6:coauthVersionMax="47" xr10:uidLastSave="{00000000-0000-0000-0000-000000000000}"/>
  <bookViews>
    <workbookView xWindow="3285" yWindow="1380" windowWidth="21600" windowHeight="11385" xr2:uid="{D5EA1603-FDFF-4A31-9A94-AAFA5BA32CE7}"/>
  </bookViews>
  <sheets>
    <sheet name="Pakiet all" sheetId="1" r:id="rId1"/>
    <sheet name="Pakiet 1" sheetId="5" r:id="rId2"/>
    <sheet name="Pakiet 2" sheetId="6" r:id="rId3"/>
    <sheet name="Pakiet 3" sheetId="7" r:id="rId4"/>
  </sheets>
  <definedNames>
    <definedName name="_xlnm._FilterDatabase" localSheetId="1" hidden="1">'Pakiet 1'!$A$3:$D$96</definedName>
    <definedName name="_xlnm._FilterDatabase" localSheetId="2" hidden="1">'Pakiet 2'!$A$3:$D$5</definedName>
    <definedName name="_xlnm._FilterDatabase" localSheetId="3" hidden="1">'Pakiet 3'!$A$3:$D$3</definedName>
    <definedName name="_xlnm._FilterDatabase" localSheetId="0" hidden="1">'Pakiet all'!$A$3:$K$97</definedName>
    <definedName name="_xlnm.Print_Area" localSheetId="1">'Pakiet 1'!$A$1:$K$103</definedName>
    <definedName name="_xlnm.Print_Area" localSheetId="2">'Pakiet 2'!$A$1:$K$12</definedName>
    <definedName name="_xlnm.Print_Area" localSheetId="3">'Pakiet 3'!$A$1:$K$15</definedName>
    <definedName name="_xlnm.Print_Area" localSheetId="0">'Pakiet all'!$A$1:$K$104</definedName>
    <definedName name="_xlnm.Print_Titles" localSheetId="1">'Pakiet 1'!$1:$3</definedName>
    <definedName name="_xlnm.Print_Titles" localSheetId="2">'Pakiet 2'!$1:$3</definedName>
    <definedName name="_xlnm.Print_Titles" localSheetId="3">'Pakiet 3'!$1:$3</definedName>
    <definedName name="_xlnm.Print_Titles" localSheetId="0">'Pakiet all'!$1:$3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3" i="1" l="1"/>
  <c r="I7" i="1"/>
  <c r="I91" i="1"/>
  <c r="I6" i="7"/>
  <c r="I10" i="7" s="1"/>
  <c r="I7" i="6"/>
  <c r="G8" i="7"/>
  <c r="I8" i="7" s="1"/>
  <c r="G7" i="7"/>
  <c r="I7" i="7" s="1"/>
  <c r="G6" i="7"/>
  <c r="G5" i="7"/>
  <c r="I5" i="7" s="1"/>
  <c r="G4" i="7"/>
  <c r="I4" i="7" s="1"/>
  <c r="G5" i="6"/>
  <c r="G7" i="6" s="1"/>
  <c r="G4" i="6"/>
  <c r="I4" i="6" s="1"/>
  <c r="G96" i="5"/>
  <c r="I96" i="5" s="1"/>
  <c r="G95" i="5"/>
  <c r="I95" i="5" s="1"/>
  <c r="G94" i="5"/>
  <c r="I94" i="5" s="1"/>
  <c r="G93" i="5"/>
  <c r="I93" i="5" s="1"/>
  <c r="G92" i="5"/>
  <c r="I92" i="5" s="1"/>
  <c r="G91" i="5"/>
  <c r="I91" i="5" s="1"/>
  <c r="G90" i="5"/>
  <c r="I90" i="5" s="1"/>
  <c r="G89" i="5"/>
  <c r="I89" i="5" s="1"/>
  <c r="G88" i="5"/>
  <c r="I88" i="5" s="1"/>
  <c r="G87" i="5"/>
  <c r="I87" i="5" s="1"/>
  <c r="G86" i="5"/>
  <c r="I86" i="5" s="1"/>
  <c r="G85" i="5"/>
  <c r="I85" i="5" s="1"/>
  <c r="G84" i="5"/>
  <c r="I84" i="5" s="1"/>
  <c r="G83" i="5"/>
  <c r="I83" i="5" s="1"/>
  <c r="G82" i="5"/>
  <c r="I82" i="5" s="1"/>
  <c r="G81" i="5"/>
  <c r="I81" i="5" s="1"/>
  <c r="G80" i="5"/>
  <c r="I80" i="5" s="1"/>
  <c r="G79" i="5"/>
  <c r="I79" i="5" s="1"/>
  <c r="G78" i="5"/>
  <c r="I78" i="5" s="1"/>
  <c r="G77" i="5"/>
  <c r="I77" i="5" s="1"/>
  <c r="G76" i="5"/>
  <c r="I76" i="5" s="1"/>
  <c r="G75" i="5"/>
  <c r="I75" i="5" s="1"/>
  <c r="G74" i="5"/>
  <c r="I74" i="5" s="1"/>
  <c r="G73" i="5"/>
  <c r="I73" i="5" s="1"/>
  <c r="G72" i="5"/>
  <c r="I72" i="5" s="1"/>
  <c r="G71" i="5"/>
  <c r="I71" i="5" s="1"/>
  <c r="G70" i="5"/>
  <c r="I70" i="5" s="1"/>
  <c r="G69" i="5"/>
  <c r="I69" i="5" s="1"/>
  <c r="G68" i="5"/>
  <c r="I68" i="5" s="1"/>
  <c r="G67" i="5"/>
  <c r="I67" i="5" s="1"/>
  <c r="G66" i="5"/>
  <c r="I66" i="5" s="1"/>
  <c r="G65" i="5"/>
  <c r="I65" i="5" s="1"/>
  <c r="G64" i="5"/>
  <c r="I64" i="5" s="1"/>
  <c r="G63" i="5"/>
  <c r="I63" i="5" s="1"/>
  <c r="G62" i="5"/>
  <c r="I62" i="5" s="1"/>
  <c r="G61" i="5"/>
  <c r="I61" i="5" s="1"/>
  <c r="G60" i="5"/>
  <c r="I60" i="5" s="1"/>
  <c r="G59" i="5"/>
  <c r="I59" i="5" s="1"/>
  <c r="G58" i="5"/>
  <c r="I58" i="5" s="1"/>
  <c r="G57" i="5"/>
  <c r="I57" i="5" s="1"/>
  <c r="G56" i="5"/>
  <c r="I56" i="5" s="1"/>
  <c r="G55" i="5"/>
  <c r="I55" i="5" s="1"/>
  <c r="G54" i="5"/>
  <c r="I54" i="5" s="1"/>
  <c r="G53" i="5"/>
  <c r="I53" i="5" s="1"/>
  <c r="G52" i="5"/>
  <c r="I52" i="5" s="1"/>
  <c r="G51" i="5"/>
  <c r="I51" i="5" s="1"/>
  <c r="G50" i="5"/>
  <c r="I50" i="5" s="1"/>
  <c r="G49" i="5"/>
  <c r="I49" i="5" s="1"/>
  <c r="G48" i="5"/>
  <c r="I48" i="5" s="1"/>
  <c r="G47" i="5"/>
  <c r="I47" i="5" s="1"/>
  <c r="G46" i="5"/>
  <c r="I46" i="5" s="1"/>
  <c r="G45" i="5"/>
  <c r="I45" i="5" s="1"/>
  <c r="G44" i="5"/>
  <c r="I44" i="5" s="1"/>
  <c r="G43" i="5"/>
  <c r="I43" i="5" s="1"/>
  <c r="G42" i="5"/>
  <c r="I42" i="5" s="1"/>
  <c r="G41" i="5"/>
  <c r="I41" i="5" s="1"/>
  <c r="G40" i="5"/>
  <c r="I40" i="5" s="1"/>
  <c r="G39" i="5"/>
  <c r="I39" i="5" s="1"/>
  <c r="G38" i="5"/>
  <c r="I38" i="5" s="1"/>
  <c r="G37" i="5"/>
  <c r="I37" i="5" s="1"/>
  <c r="G36" i="5"/>
  <c r="I36" i="5" s="1"/>
  <c r="G35" i="5"/>
  <c r="I35" i="5" s="1"/>
  <c r="G34" i="5"/>
  <c r="I34" i="5" s="1"/>
  <c r="G33" i="5"/>
  <c r="I33" i="5" s="1"/>
  <c r="G32" i="5"/>
  <c r="I32" i="5" s="1"/>
  <c r="G31" i="5"/>
  <c r="I31" i="5" s="1"/>
  <c r="G30" i="5"/>
  <c r="I30" i="5" s="1"/>
  <c r="G29" i="5"/>
  <c r="I29" i="5" s="1"/>
  <c r="G28" i="5"/>
  <c r="I28" i="5" s="1"/>
  <c r="G27" i="5"/>
  <c r="I27" i="5" s="1"/>
  <c r="G26" i="5"/>
  <c r="I26" i="5" s="1"/>
  <c r="G25" i="5"/>
  <c r="I25" i="5" s="1"/>
  <c r="G24" i="5"/>
  <c r="I24" i="5" s="1"/>
  <c r="G23" i="5"/>
  <c r="I23" i="5" s="1"/>
  <c r="G22" i="5"/>
  <c r="I22" i="5" s="1"/>
  <c r="G21" i="5"/>
  <c r="I21" i="5" s="1"/>
  <c r="G20" i="5"/>
  <c r="I20" i="5" s="1"/>
  <c r="G19" i="5"/>
  <c r="I19" i="5" s="1"/>
  <c r="G18" i="5"/>
  <c r="I18" i="5" s="1"/>
  <c r="G17" i="5"/>
  <c r="I17" i="5" s="1"/>
  <c r="I16" i="5"/>
  <c r="G16" i="5"/>
  <c r="G15" i="5"/>
  <c r="I15" i="5" s="1"/>
  <c r="G14" i="5"/>
  <c r="I14" i="5" s="1"/>
  <c r="G13" i="5"/>
  <c r="I13" i="5" s="1"/>
  <c r="G12" i="5"/>
  <c r="I12" i="5" s="1"/>
  <c r="G11" i="5"/>
  <c r="I11" i="5" s="1"/>
  <c r="G10" i="5"/>
  <c r="I10" i="5" s="1"/>
  <c r="G9" i="5"/>
  <c r="I9" i="5" s="1"/>
  <c r="G8" i="5"/>
  <c r="I8" i="5" s="1"/>
  <c r="G7" i="5"/>
  <c r="I7" i="5" s="1"/>
  <c r="G6" i="5"/>
  <c r="I6" i="5" s="1"/>
  <c r="G5" i="5"/>
  <c r="I5" i="5" s="1"/>
  <c r="G4" i="5"/>
  <c r="I5" i="6" l="1"/>
  <c r="G98" i="5"/>
  <c r="I4" i="5"/>
  <c r="I98" i="5" s="1"/>
  <c r="G10" i="7"/>
  <c r="I8" i="1" l="1"/>
  <c r="I9" i="1"/>
  <c r="I10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2" i="1"/>
  <c r="I93" i="1"/>
  <c r="I94" i="1"/>
  <c r="I95" i="1"/>
  <c r="I96" i="1"/>
  <c r="I97" i="1"/>
  <c r="I5" i="1"/>
  <c r="I6" i="1"/>
  <c r="I4" i="1"/>
  <c r="G99" i="1" l="1"/>
  <c r="I99" i="1" l="1"/>
</calcChain>
</file>

<file path=xl/sharedStrings.xml><?xml version="1.0" encoding="utf-8"?>
<sst xmlns="http://schemas.openxmlformats.org/spreadsheetml/2006/main" count="650" uniqueCount="249">
  <si>
    <t>Lp.</t>
  </si>
  <si>
    <t>OPIS PRZEDMIOTU ZAMÓWIENIA</t>
  </si>
  <si>
    <t>Jednostka miary</t>
  </si>
  <si>
    <t>Blok notatnikowy A4/100k kratka, klejony lub szyty po krótkim boku,  okładka tylna z tektury, okładka przednia miękka, gramatura kartek min. 60g/m2</t>
  </si>
  <si>
    <t>09-BLOK-001</t>
  </si>
  <si>
    <t>szt.</t>
  </si>
  <si>
    <t xml:space="preserve">Blok techniczny format A4, biały, 10 kartek o gramaturze min. 170g/m2 </t>
  </si>
  <si>
    <t>09-BLOK-002</t>
  </si>
  <si>
    <t>Datownik samotuszujący, wysokość liter/cyfr - 4 mm (+1 mm), wersja polska, data: dd-mm-rrrr</t>
  </si>
  <si>
    <t>09-DATO-001</t>
  </si>
  <si>
    <t>Deska /podkładka z PVC, format A4, sztywna podkładka do pisania ze sprężystym mechanizmem zaciskowym służącym do przytrzymywania papieru, rózne kolory</t>
  </si>
  <si>
    <t>09-PODKL-001</t>
  </si>
  <si>
    <t>09-DLUG-001</t>
  </si>
  <si>
    <t>Dziennik korespondencyjny format A4, twarda oprawa, szyty, 96 kartek, gramatura papieru min. 60 g/m2</t>
  </si>
  <si>
    <t>14-KSIĄŻ-011</t>
  </si>
  <si>
    <t>Dziurkacz (dziurkuje do 40 kartek), metalowa obudowa, metalowy mechanizm, ogranicznik formatu min: A4/A5, (2 lata gwarancji)</t>
  </si>
  <si>
    <t>09-DZIUR-001</t>
  </si>
  <si>
    <t xml:space="preserve">Dziurkacz metalowy archiwizacyjny (dziurkuje do 100 kartek), podstawa i dźwignia metalowa, blokada położenia dźwigni, listwa formatowa, ogranicznik formatu min: A4/A5, (2 lata gwarancji) </t>
  </si>
  <si>
    <t>09-DZIU-002</t>
  </si>
  <si>
    <t>Folia do laminowania A3  303 x 426 mm (±1 mm), o grubości 75-80 micronów,  antystatyczna (op. - 100 szt.)</t>
  </si>
  <si>
    <t>09-FOLI-005</t>
  </si>
  <si>
    <t>opakowanie</t>
  </si>
  <si>
    <t>Folia do laminowania A4 216 x 303 mm (±1 mm), o grubości 75-80 micronów,  antystatyczna (op. - 100 szt.)</t>
  </si>
  <si>
    <t>09-FOLI-001</t>
  </si>
  <si>
    <t>Foliopis permanentny do pisania po folii, papierze fotograficznym, szkle, CD/DVD, grubość linii pisania 0,4-1 mm (wg potrzeb), 4 kolory pisania: niebieski, czarny, zielony, czerwony- wg potrzeb</t>
  </si>
  <si>
    <t>09-FOLI-010</t>
  </si>
  <si>
    <t>Gąbka do tablicy suchościeralnej magnetyczna 90 x 60 x 20 mm,  + 20 mm</t>
  </si>
  <si>
    <t>09-GABK-001</t>
  </si>
  <si>
    <t>Gumka do ścierania o wymiarach nie mniejszych niż 40x20x10 mm, miękka, nie niszczy ścieranej powierzchni.</t>
  </si>
  <si>
    <t>09-GUMK-001</t>
  </si>
  <si>
    <t>09-KALKU-001</t>
  </si>
  <si>
    <t>Klej biurowy w sztyfcie min. 20 g, do papieru, tektury, fotografii, tekstyliów, bez rozpuszczalników</t>
  </si>
  <si>
    <t>09-KLEJ-001</t>
  </si>
  <si>
    <t>Klipy biurowe 32 mm o wysokiej trwałości, galwanizowane, kolor czarny, (op.-12szt.)</t>
  </si>
  <si>
    <t>09-KLIP-002</t>
  </si>
  <si>
    <t>Klipy biurowe 50-51mm o wysokiej trwałości, galwanizowane, kolor czarny, (op.-12szt.)</t>
  </si>
  <si>
    <t>09-KLIP-001</t>
  </si>
  <si>
    <t>Koperta B5 szare/brązowe, wymiary 176x250mm, samoklejąca, gramatura min. 90g/m2  (opakowanie - 500 szt.)</t>
  </si>
  <si>
    <t>09-KOPE-022</t>
  </si>
  <si>
    <t>Koperta bąbelkowa/air, wymiary wewnętrzne. min.180x260 mm (±2) / zewnętrzne max. 200 x 275 mm (±2), gramatura min. 80g/m2,  samoklejąca</t>
  </si>
  <si>
    <t>09-KOPE-015</t>
  </si>
  <si>
    <t>Koperta C4 szare/brązowe, wymiary: 229x324mm (±2 mm), samoklejąca, gramatura min. 90g/m2 (opakowanie - 250 szt.)</t>
  </si>
  <si>
    <t>09-KOPE-028</t>
  </si>
  <si>
    <t>Koperta C6  białe, wymiary 114x162mm (±2 mm), samoklejąca, gramatura min. 75g/m2,  (opakowanie - 1000 szt.)</t>
  </si>
  <si>
    <t>09-KOPE-026</t>
  </si>
  <si>
    <t>Koperta C4 z szerokim grzbietem szara/brązowa C4 RBD HK 229x324x40 mm  (± 3 mm), samoklejąca, gramatura min. 130g/m2</t>
  </si>
  <si>
    <t>09-KOPE-016</t>
  </si>
  <si>
    <t>Koperty B4 białe, wymiary 250x353mm (±2 mm), samoklejące, gramatura 100g/m2    (opakowanie - 250 szt.)</t>
  </si>
  <si>
    <t>09-KOPE-021</t>
  </si>
  <si>
    <t xml:space="preserve">Korektor taśmowy jednorazowy, szer.5 mm (±1 mm), długość nie mniej niż 8 m </t>
  </si>
  <si>
    <t>09-KORE-002</t>
  </si>
  <si>
    <t>Korektor typu "pędzelek" poj. 20 ml (±5 ml) z  pędzelkiem, bez rozpuszczalników, szybkoschnący</t>
  </si>
  <si>
    <t>09-KORE-003</t>
  </si>
  <si>
    <t>Korektor typu "pisak" poj. 7 ml (±2 ml)</t>
  </si>
  <si>
    <t>09-KORE-004</t>
  </si>
  <si>
    <t>Koszulka A4 z klapką wzdłuż dłuższego boku, krystaliczna folia PVC o grubości min. 100 mikronów, na dużą ilość dokumentów w formacie A4, klapka umożliwia wkładanie i wyjmowanie dokumentów, dodatkowo zabezpiecza przechowywane dokumenty; antystatyczna, wzmocniony pasek z uniwersalną perforacją; (1 opakowanie = 10 szt.)</t>
  </si>
  <si>
    <t>09-KOSZ-003</t>
  </si>
  <si>
    <t>09-KOSZ_001</t>
  </si>
  <si>
    <t>09-KOSZ003</t>
  </si>
  <si>
    <t xml:space="preserve">Koszulki na płyty CD, DVD wykonane z mocnego ,trwałego tworzywa, kieszeń wykonana z wytrzymałego polipropylenu ze specjalną powłoką ochroną, bardzo wytrzymała z możliwością wpięcia kieszeni do segregatora, z miejscem na opis;
Kieszeń  do przechowywania 1 płyty CD/DVD </t>
  </si>
  <si>
    <t>09-KOSZ-005</t>
  </si>
  <si>
    <t>Linijka 30 cm, plastikowa, przezroczysta, bezbarwna.</t>
  </si>
  <si>
    <t>09-LINI-001</t>
  </si>
  <si>
    <t>Magnesy do tablicy,  okragłe o średnicy 20-30 mm, mix kolorów, opakowanie -10 szt.</t>
  </si>
  <si>
    <t>09-MAGN-001</t>
  </si>
  <si>
    <t>Marker do tablicy suchościeralnej, okrągła końcówka, grubość linii pisania 1-3 mm, długość linii pisania co najmniej 1000 m, nie pozostawia śladów na tablicy po starciu, mix kolorów</t>
  </si>
  <si>
    <t>09-PISA-004</t>
  </si>
  <si>
    <t>Marker olejny. Tusz olejowy do znakowania wszystkich powierzchni szorstkich i gładkich, wodoodporny, nie traci koloru, odporny na ścieranie, różne kolory, okrągła końcówka, grubość linii pisania 2-2.5 mm.</t>
  </si>
  <si>
    <t>09-MARK-001</t>
  </si>
  <si>
    <t>Marker wodoodporny, czarny ze ściętą końcówką,  grubość linii pisania 1-5 mm</t>
  </si>
  <si>
    <t>09-MARK-003</t>
  </si>
  <si>
    <t>Marker wodoodporny, czerwony ze ściętą końcówką, grubość linii pisania 1-5 mm</t>
  </si>
  <si>
    <t>09-MARK-006</t>
  </si>
  <si>
    <t>Marker wodoodporny, czarny z końcówką okrągłą, grubość linii pisania 1-3 mm</t>
  </si>
  <si>
    <t>09-MARK-005</t>
  </si>
  <si>
    <t>Marker  wodoodporny do tkanin, czarny, grubość linii pisania 2 mm</t>
  </si>
  <si>
    <t xml:space="preserve">09-MARK-004   </t>
  </si>
  <si>
    <t>Notes samoprzylepny kolorowy o wymiarach 50 x 50 mm (±5 mm), nie mniej niż 250 kartek</t>
  </si>
  <si>
    <t>09-NOTE-001</t>
  </si>
  <si>
    <t>Nożyczki biurowe 16 cm (±1 cm) wykonane z nierdzewnej stali, uchwyt z tworzywa sztucznego odpornego na peknięcia</t>
  </si>
  <si>
    <t>09-NOZY-003</t>
  </si>
  <si>
    <t>Nożyczki biurowe 21 cm (±1 cm) wykonane z nierdzewnej stali, uchwyt z tworzywa sztucznego odpornego na peknięcia</t>
  </si>
  <si>
    <t>09-NOZY-002</t>
  </si>
  <si>
    <t>Obwoluta sztywna A4 (ofertówka);  przód i tył koszulki wykonany z mocnej folii PVC, krystalicznie przezroczystej o grubości min. 150 mikronów. Zgrzew w kształcie litery "L" bez wpięcia; przeznaczona na dokumenty formatu A4</t>
  </si>
  <si>
    <t>09-OBWO-001</t>
  </si>
  <si>
    <t>Okładka do bindowania, foliowa przeźroczysta A4 (op.- 100 szt.)</t>
  </si>
  <si>
    <t>09-OKŁA-001</t>
  </si>
  <si>
    <t xml:space="preserve">09-OKŁA-002  </t>
  </si>
  <si>
    <t>Ołówki  HB  z gumką, dł.17,5 cm (±1 cm)</t>
  </si>
  <si>
    <t>09-OLOW-001</t>
  </si>
  <si>
    <t>Pinezki biurowe tablicowe, kolorowe, w formie beczułki, do tablic korkowych (op.-min. 50 szt.)</t>
  </si>
  <si>
    <t>09-PINE-001</t>
  </si>
  <si>
    <t>Półki/tacki na dokumenty, dostosowane do dokumentów formatu A4, wykonane z trwałego, przezroczystego akrylu, kolor: przezroczysty/ dymione,  możliwość łączenia w pionie.</t>
  </si>
  <si>
    <t>09-POLK-001</t>
  </si>
  <si>
    <t>09-PRZE-001</t>
  </si>
  <si>
    <t>Rolka termoczuła biała do terminali i kas o wymiarach szer. 57 mm x dł. 20 m</t>
  </si>
  <si>
    <t>09-ROLK-011</t>
  </si>
  <si>
    <t>Rolka termoczuła biała do terminali i kas o wymiarach szer. 57 mm x dł. 80 m</t>
  </si>
  <si>
    <t>09-ROLK-013</t>
  </si>
  <si>
    <t xml:space="preserve">Rolka termoczuła biała do terminali i kas, o wymiarach szer. 80 mm x dł. 60 m </t>
  </si>
  <si>
    <t>09-ROLK-014</t>
  </si>
  <si>
    <t>Rozszywacz do wszelkiego rodzaju zszywek. Metalowa konstrukcja, obudowa z trwałego tworzywa.  Różne kolory.</t>
  </si>
  <si>
    <t>09-ROZS-001</t>
  </si>
  <si>
    <t>Segregator PVC/ pokryty folią polipropylenową,  do formatu A4/ szerokość grzbietu 50 mm (± 5 mm) z metalową dźwignią, z metalowym okuciem dolnych krawędzi, kieszeń na etykietę opisową</t>
  </si>
  <si>
    <t>09-SEGR-001</t>
  </si>
  <si>
    <t>Segregator PVC/ pokryty folią polipropylenową,  do formatu A4/ szerokość grzbietu 70 mm (± 5 mm) z metalową dźwignią, z metalowym okuciem dolnych krawędzi, kieszeń na etykietę opisową</t>
  </si>
  <si>
    <t>09-SEGR-002</t>
  </si>
  <si>
    <t xml:space="preserve">Skoroszyt A4 plastikowy, bez zawieszki, wykonany z PCV, z papierowym wysuwanym paskiem opisowym, przednia okładka przezroczysta, tylna okładka kolorowa, różne kolory  </t>
  </si>
  <si>
    <t>09-SKOR-001</t>
  </si>
  <si>
    <t xml:space="preserve">Skoroszyt A4 plastikowy, boczna perforacja umożliwiająca wpinanie do segregatora,  wykonany z PCV, z papierowym wysuwanym paskiem opisowym, przednia okładka przezroczysta, tylna okładka kolorowa, różne kolory  </t>
  </si>
  <si>
    <t>09-SKOR-005</t>
  </si>
  <si>
    <t>Skoroszyt tekturowy A4, biały, karton o min. gramaturze 250 g/m2 , z zawieszką metalową , wzmocniony grzebiet</t>
  </si>
  <si>
    <t>09-SKOR-003</t>
  </si>
  <si>
    <t>Skoroszyt tekturowy A4, biały, karton o min. gramaturze 250 g/m2 ,wewnątrz metalowy wąs, wzmocniony grzebiet</t>
  </si>
  <si>
    <t>09-SKOR-006</t>
  </si>
  <si>
    <t xml:space="preserve">Skoroszyt tekturowy A4, biały, wiązany ,karton o min. gramaturze 250g/m2, wzmocniony grzbiet </t>
  </si>
  <si>
    <t>09-SKOR-002</t>
  </si>
  <si>
    <t>Spinacz biurowy okrągły 25-28 mm, metalowy, sprężysty, galwanizowany, trwały, (op.-100 szt.)</t>
  </si>
  <si>
    <t>09-SPIN-001</t>
  </si>
  <si>
    <t>Spinacz biurowy okrągły 50 mm, metalowy, sprężysty, galwanizowany, trwały, (op.-100 szt. )</t>
  </si>
  <si>
    <t>09-SPIN-003</t>
  </si>
  <si>
    <t>Taśma dwustronnie klejąca, szer. 50mm (±5mm), pokryta obustronnie emulsyjnym klejem akrylowym i dodatkowo zabezpieczona warstwą papieru, długość na rolce min. 25 m.</t>
  </si>
  <si>
    <t>09-TASM-007</t>
  </si>
  <si>
    <t>Taśma klejąca biurowa przezroczysta, szer. 16 mm (±4mm) wykonana z polipropylenu, pokryta klejem akrylowym, nie żółknie, nie odkleja się, długość na rolce min. 30 m</t>
  </si>
  <si>
    <t>09-TASM-001</t>
  </si>
  <si>
    <t>Taśma klejąca pakowa, foliowa, przezroczysta o wysokiej odporności na zrywanie, szer. 48 mm (±5mm), długość na rolce min. 60 m</t>
  </si>
  <si>
    <t>09-TASM-005</t>
  </si>
  <si>
    <t>Taśma klejąca pakowa, folia brązowa, szer. 50mm (±5mm) z kauczukowym klejem syntetycznym, długość na rolce min. 60m</t>
  </si>
  <si>
    <t>09-TASM-002</t>
  </si>
  <si>
    <t>Teczka  tekturowa z gumką A4, 3 skrzydła wewnętrzne chroniące zawartość przed wysunięceiem, tektura o gramaturze min. 250g/m2, jednostronnie barwione, różne kolory</t>
  </si>
  <si>
    <t>09-TECZ-002</t>
  </si>
  <si>
    <t>Teczka wiązana tekturowa A4 biała, tektura o gramaturze min. 250g/m2, wzmocniony grzbiet, jednostronnie barwione, 3 skrzydła wewnętrzne chroniące zawartość przed wysunięciem</t>
  </si>
  <si>
    <t>09-TECZ-003</t>
  </si>
  <si>
    <t>Teczka 3 skrzydłowa z min. 2 rzepami, grubość tektury min. 2 mm, format A4, dwustronnie barwione i oklejane folią PP, szerokość grzbietu 40 mm (±4 mm)</t>
  </si>
  <si>
    <t>09-TECZ-006</t>
  </si>
  <si>
    <t>Teczka A4 do podpisu wykonana z tektury oblewanej skóropodobnym winylem o wysokiej jakości, grzbiet harmonijkowy, wyposażona w 10  sztywnych przegródek (kart wewnętrznych)</t>
  </si>
  <si>
    <t>09-TECZ-005</t>
  </si>
  <si>
    <t>Teczka plastikowa A4 z gumką, sztywna, wykonana z propylenu. Teczka trzyskrzydłowa z gumkami na dwóch rogach. Przód przeźroczysty twardy, tył kolorowy twardy</t>
  </si>
  <si>
    <t>09-TECZ-004</t>
  </si>
  <si>
    <t xml:space="preserve">Teczka plastikowa A4 wiązana, sztywna, wykonana z PVC, wewnątrz trzy plastikowe zakładki, tasiemki do wiązania przymocowane do okładki. Przód przeźroczysty twardy, tył kolorowy twardy </t>
  </si>
  <si>
    <t>09-TECZ-001</t>
  </si>
  <si>
    <t>Temperówka metalowa, jednootworowa, ostrze precyzyjnie połączone z obudową zapewnia idealnie centralne położenie ołówka podczas temperowania, do ołówków i kredek tradycyjnych</t>
  </si>
  <si>
    <t>09-TEMP-001</t>
  </si>
  <si>
    <t>Tusz bezolejowy, wodny do znakowania dokumentów, do stempli ręcznych i samotuszujących, poj. min. 25 ml (kolor tuszu czerwony, czarny - wg potrzeb)</t>
  </si>
  <si>
    <t>09-TUSZ-004</t>
  </si>
  <si>
    <t>Zakładka indeksująca papierowa  wym. 20x50 mm (± 2 mm), samoprzylepna, min. 4 kolory fluorescencyjne x 50 szt. w zestawie</t>
  </si>
  <si>
    <t>09-ZAKŁ-001</t>
  </si>
  <si>
    <t>zestaw</t>
  </si>
  <si>
    <t>Zakładki indeksujące foliowe wym. 45 x 12 (± 2mm), mimimum 5 kolorów x 25 szt. w zestawie, kolor na całej długości, stabilny klej umożliwia wielokrotne przyklejanie i odklejanie zakładki, nie niszczy powierzchni.</t>
  </si>
  <si>
    <t>09-ZAKŁ-002</t>
  </si>
  <si>
    <t>Zakreślacz fluorescencyjny, tusz na bazie wody, ścięta końcówka, grubość linii pisania 1-5mm, szeroka gama kolorów, wg potrzeb</t>
  </si>
  <si>
    <t>09-ZAKR-001</t>
  </si>
  <si>
    <t>Zeszyt 192-200 kartkowy w kratkę, A4, okładka twarda z połyskiem, oprawa introligatorska, okładka - kolorowe wzornictwo, papier min. 60 g/m2</t>
  </si>
  <si>
    <t>09-ZESZ-002</t>
  </si>
  <si>
    <t>Zeszyt 32 karkowy, w kratkę, A5, okładka z połyskiem, okładka - kolorowe wzornictwo, papier min. 60 g/m2</t>
  </si>
  <si>
    <t>09-ZESZ-007</t>
  </si>
  <si>
    <t>Zeszyt 60 kartkowy w kratkę, A5, okładka z połyskiem, okładka - kolorowe wzornictwo, papier min. 60 g/m2</t>
  </si>
  <si>
    <t>09-ZESZ-009</t>
  </si>
  <si>
    <t>Zeszyt 96 kartkowy w kratkę, A4, miękka oprawa, okładka z połyskiem, okładka - kolorowe wzornictwo, papier min. 60 g/m2</t>
  </si>
  <si>
    <t>09-ZESZ-010</t>
  </si>
  <si>
    <t>Zeszyt 96 kartkowy w kratkę, A4, szyta twarda oprawa introligatorska, okładka z połyskiem, okładka - kolorowe wzornictwo, papier min. 60 g/m2</t>
  </si>
  <si>
    <t>09-ZESZ-003</t>
  </si>
  <si>
    <t>Zeszyt 96 kartkowy w kratkę, A5, miękka oprawa, okładka z połyskiem, okładka - kolorowe wzornictwo, papier min. 60 g/m2</t>
  </si>
  <si>
    <t>09-ZESZ-001</t>
  </si>
  <si>
    <t>Zszywacz metalowy z obudową plastikową, zszywa do 100 kartek, głębokość wsuwania kartek: min. 50 mm, ilość zszywek w magazynku min: 60, na zszywki 23/13; 23/15</t>
  </si>
  <si>
    <t>09-ZSZY-008</t>
  </si>
  <si>
    <t>Zszywacz metalowy z obudową plastikową, zszywa do 40 kartek, głębokość wsuwania kartek: min. 50 mm, ilość zszywek w magazynku min: 60, na zszywki 24/6; 26/6</t>
  </si>
  <si>
    <t>09-ZSZYW-006</t>
  </si>
  <si>
    <t>09-ZSZYW-001</t>
  </si>
  <si>
    <t>09-ZSZYW-004</t>
  </si>
  <si>
    <t>Zwilżacz wodny do palców, posiada gąbkę do nasączania wodą</t>
  </si>
  <si>
    <t>09-ZWIL-001</t>
  </si>
  <si>
    <t>Papier biały format A4 przeznaczony do wydruków czarno-białych, kolorowych, kopiowania. Min. Klasa C, gramatura 80g/m2. Białość min. CIE 153, ryza-500 ark.</t>
  </si>
  <si>
    <t>09-PAPI-006</t>
  </si>
  <si>
    <t>ryza</t>
  </si>
  <si>
    <t>Papier biały format A3 przeznaczony do wydruków czarno-białych, kolorowych, kopiowania. Min. Klasa C, gramatura 80g/m2. Białość min. CIE 153, ryza-500 ark.</t>
  </si>
  <si>
    <t>09-PAPI-005</t>
  </si>
  <si>
    <t>09-CIEN-003</t>
  </si>
  <si>
    <t>Cienkopis  linia pisania o grubości 0,4 mm (+/-0,05 mm), ergonomiczny sześciokątny kształt, odporny na wysychanie, kolory tuszu:  czarny</t>
  </si>
  <si>
    <t>09-CIEN-004</t>
  </si>
  <si>
    <t>09-CIEN-005</t>
  </si>
  <si>
    <t>09-DLUG-003</t>
  </si>
  <si>
    <t>Długopis ze skuwką,/nasadką  metalową końcówką,  z wymiennym wkładem czarny</t>
  </si>
  <si>
    <t>09-DLUG-006</t>
  </si>
  <si>
    <t>Kalkulator - dodawanie, odejmowanie, mnożenie, dzielenie, obliczanie pierwiastków, procentów,  klawisz zmiany znaków, dodawanie liczby do pamięci. Duże przyciski numeryczne . Wyświetlacz: min. 10-cyfrowy, biały (szary) z czarnymi cyframi.  Podwójne zasilanie: solar i bateria. Wielkość kalkulatora maksymalnie 150 x 130 mm.</t>
  </si>
  <si>
    <t>Koperta bąbelkowa/air, wymiary wewnętrzne. min.270x360 mm (±2) / zewnętrzne max. 290 x 370 mm (±2), gramatura min. 80g/m2,  samoklejąca</t>
  </si>
  <si>
    <t>09-KOPE016</t>
  </si>
  <si>
    <t>09-GAZE-001</t>
  </si>
  <si>
    <t xml:space="preserve">Gazetownik plastikowy, wymiary: 70(85)x315x240(245)mm, różne kolory </t>
  </si>
  <si>
    <t>Etykieta termiczna biała samoprzylepna o wymiarach 50x25 mm na rolce, max. 1000 etykiet.  Rodzaj kleju-permanentny. Proszę podać cenę za 1000 etykiet. Średnica gilzy 40 mm.</t>
  </si>
  <si>
    <t>09-ETYK-004</t>
  </si>
  <si>
    <t>rolka/1000 etykiet</t>
  </si>
  <si>
    <t>Etykieta termiczna żółta samoprzylepna o wymiarach 50x25 mm na rolce, max. 1000 etykiet.  Rodzaj kleju-permanentny. Proszę podać cenę za 1000 etykiet. Średnica gilzy 40 mm.</t>
  </si>
  <si>
    <t>09-ETYK-005</t>
  </si>
  <si>
    <t>Etykieta termiczna biała samoprzylepna o wymiarach 100x150 mm na rolce, max. 2000 etykiet.  Rodzaj kleju-permanentny. Proszę podać cenę za 1000 etykiet. Średnica gilzy 40 mm.</t>
  </si>
  <si>
    <t>09-ETYK-011</t>
  </si>
  <si>
    <t>Etykieta biała samoprzylepna termotransferowa 100x100 mm na rolce 500-700 etykiet. Rodzaj kleju-permanentny. Proszę podać cenę za 1000 etykiet. Średnica gilzy 40 mm.</t>
  </si>
  <si>
    <t>09-ETYK-012</t>
  </si>
  <si>
    <t>Nr nadany przez Zamawiającego</t>
  </si>
  <si>
    <t>Ilość wg jednostki miary</t>
  </si>
  <si>
    <t>Cena jedn. netto wg jednostki miary</t>
  </si>
  <si>
    <t>Wartość netto</t>
  </si>
  <si>
    <t>Stawka podatku VAT %</t>
  </si>
  <si>
    <t xml:space="preserve">Wartość brutto </t>
  </si>
  <si>
    <t>wartość:</t>
  </si>
  <si>
    <t>Wypełniając wersję elektroniczną w rubryce stawka podatku VAT% należy wpisać tylko cyfrę np.: 23.</t>
  </si>
  <si>
    <t xml:space="preserve">            ……………………………………………</t>
  </si>
  <si>
    <t>Data i podpis</t>
  </si>
  <si>
    <t>Etykieta biała samoprzylepna termotransferowa 25x40 mm, dwa rzędy na rolce, ustawienie pionowe etykiet, klej permanentny, max. ilość etykiet na rolce 8000 szt. Średnica gilzy 76 mm</t>
  </si>
  <si>
    <t>09-ETYK-015</t>
  </si>
  <si>
    <t>rolka/8000 etykiet</t>
  </si>
  <si>
    <r>
      <t xml:space="preserve">Cienkopis  linia pisania o grubości 0,4 mm (+/-0,05 mm), ergonomiczny sześciokątny kształt, odporny na wysychanie, kolory tuszu:  </t>
    </r>
    <r>
      <rPr>
        <sz val="10"/>
        <rFont val="Arial"/>
        <family val="2"/>
        <charset val="238"/>
      </rPr>
      <t>czerwony</t>
    </r>
  </si>
  <si>
    <r>
      <t xml:space="preserve">Cienkopis  linia pisania o grubości 0,4 mm (+/-0,05 mm), ergonomiczny sześciokątny kształt, odporny na wysychanie, kolory tuszu:  </t>
    </r>
    <r>
      <rPr>
        <sz val="10"/>
        <rFont val="Arial"/>
        <family val="2"/>
        <charset val="238"/>
      </rPr>
      <t>niebieski</t>
    </r>
  </si>
  <si>
    <r>
      <t xml:space="preserve">Długopis ze skuwką,/nasadką  metalową końcówką,  z wymiennym wkładem </t>
    </r>
    <r>
      <rPr>
        <sz val="10"/>
        <rFont val="Arial"/>
        <family val="2"/>
        <charset val="238"/>
      </rPr>
      <t>niebieski</t>
    </r>
  </si>
  <si>
    <r>
      <t xml:space="preserve">Długopis ze skuwką,/nasadką  metalową końcówką,  z wymiennym wkładem </t>
    </r>
    <r>
      <rPr>
        <sz val="10"/>
        <rFont val="Arial"/>
        <family val="2"/>
        <charset val="238"/>
      </rPr>
      <t>czerwony</t>
    </r>
  </si>
  <si>
    <r>
      <rPr>
        <b/>
        <sz val="10"/>
        <color rgb="FF000000"/>
        <rFont val="Tahoma"/>
        <family val="2"/>
        <charset val="238"/>
      </rPr>
      <t>N</t>
    </r>
    <r>
      <rPr>
        <b/>
        <sz val="10"/>
        <rFont val="Tahoma"/>
        <family val="2"/>
        <charset val="238"/>
      </rPr>
      <t xml:space="preserve">azwa handlowa lub numer katalogowy                </t>
    </r>
    <r>
      <rPr>
        <b/>
        <sz val="10"/>
        <color indexed="12"/>
        <rFont val="Tahoma"/>
        <family val="2"/>
        <charset val="238"/>
      </rPr>
      <t>PODAJE WYKONAWCA</t>
    </r>
  </si>
  <si>
    <r>
      <rPr>
        <b/>
        <sz val="10"/>
        <rFont val="Tahoma"/>
        <family val="2"/>
        <charset val="238"/>
      </rPr>
      <t xml:space="preserve">Nazwa producenta lub dla kogo wypodukowano </t>
    </r>
    <r>
      <rPr>
        <b/>
        <sz val="10"/>
        <color indexed="12"/>
        <rFont val="Tahoma"/>
        <family val="2"/>
        <charset val="238"/>
      </rPr>
      <t>PODAJE WYKONAWCA</t>
    </r>
  </si>
  <si>
    <r>
      <t xml:space="preserve">Nazwa i nr sprawy: </t>
    </r>
    <r>
      <rPr>
        <b/>
        <i/>
        <sz val="11"/>
        <rFont val="Tahoma"/>
        <family val="2"/>
        <charset val="238"/>
      </rPr>
      <t>papier</t>
    </r>
  </si>
  <si>
    <r>
      <t xml:space="preserve">Nazwa i nr sprawy: </t>
    </r>
    <r>
      <rPr>
        <b/>
        <i/>
        <sz val="11"/>
        <rFont val="Tahoma"/>
        <family val="2"/>
        <charset val="238"/>
      </rPr>
      <t xml:space="preserve">etykiety </t>
    </r>
  </si>
  <si>
    <t>Nazwa i nr sprawy: artykułu biurowe (syntetyczny)</t>
  </si>
  <si>
    <r>
      <t xml:space="preserve">Nazwa i nr sprawy: </t>
    </r>
    <r>
      <rPr>
        <b/>
        <i/>
        <sz val="11"/>
        <rFont val="Tahoma"/>
        <family val="2"/>
        <charset val="238"/>
      </rPr>
      <t xml:space="preserve">artykułu biurowe </t>
    </r>
  </si>
  <si>
    <t>Koszulki foliowe A4, gładkie lustrzane, grubość min. 55µm, standard (op. - 100 sztuk)</t>
  </si>
  <si>
    <t>Okładka do bindowania, kartonowa, kolor: niebieski, rozm. A4, gramatura min 250g/m2 (op. - 100 szt.)</t>
  </si>
  <si>
    <t>Przekładki do segregatora, 1/3 A4, mix kolorów, z kartonu o gramaturze min.180g/m2, rozmiar: 240mm (±5mm) x 105mm (±5mm) (op. - 100 szt.)</t>
  </si>
  <si>
    <t>Zszywki 23 mm/13 mm, lub 23 mm/15 mm (op. - 1.000 staplerów)</t>
  </si>
  <si>
    <t>Zszywki 24 mm/6 mm lub 26 mm/6 mm (op. - 1.000 staplerów)</t>
  </si>
  <si>
    <t>Koszulki foliowe A5 , gładkie lustrzane, grubość min. 55µm, standard (op. - 100 sztuk)</t>
  </si>
  <si>
    <t>Okładka do bindowania, kartonowa, kolor: niebieski, rozm. A4, gramatura min 250g/m2  (op. - 100 szt.)</t>
  </si>
  <si>
    <t>Zszywki 23 mm/13 mm, lub 23 mm/15 mm  (op. - 1.000 staplerów)</t>
  </si>
  <si>
    <r>
      <t xml:space="preserve">Załącznik nr </t>
    </r>
    <r>
      <rPr>
        <b/>
        <sz val="12"/>
        <color theme="4"/>
        <rFont val="Tahoma"/>
        <family val="2"/>
        <charset val="238"/>
      </rPr>
      <t>1</t>
    </r>
    <r>
      <rPr>
        <b/>
        <sz val="12"/>
        <rFont val="Tahoma"/>
        <family val="2"/>
        <charset val="238"/>
      </rPr>
      <t xml:space="preserve"> - Formularz cenowy</t>
    </r>
  </si>
  <si>
    <r>
      <t xml:space="preserve">Załącznik nr </t>
    </r>
    <r>
      <rPr>
        <b/>
        <sz val="12"/>
        <color theme="4"/>
        <rFont val="Tahoma"/>
        <family val="2"/>
        <charset val="238"/>
      </rPr>
      <t>1.1</t>
    </r>
    <r>
      <rPr>
        <b/>
        <sz val="12"/>
        <rFont val="Tahoma"/>
        <family val="2"/>
        <charset val="238"/>
      </rPr>
      <t xml:space="preserve"> - Formularz cenowy</t>
    </r>
  </si>
  <si>
    <r>
      <t xml:space="preserve">Załącznik nr </t>
    </r>
    <r>
      <rPr>
        <b/>
        <sz val="12"/>
        <color theme="4"/>
        <rFont val="Tahoma"/>
        <family val="2"/>
        <charset val="238"/>
      </rPr>
      <t>1.2</t>
    </r>
    <r>
      <rPr>
        <b/>
        <sz val="12"/>
        <rFont val="Tahoma"/>
        <family val="2"/>
        <charset val="238"/>
      </rPr>
      <t xml:space="preserve"> - Formularz cenowy</t>
    </r>
  </si>
  <si>
    <r>
      <t xml:space="preserve">Załącznik nr </t>
    </r>
    <r>
      <rPr>
        <b/>
        <sz val="12"/>
        <color theme="4"/>
        <rFont val="Tahoma"/>
        <family val="2"/>
        <charset val="238"/>
      </rPr>
      <t>1.3</t>
    </r>
    <r>
      <rPr>
        <b/>
        <sz val="12"/>
        <rFont val="Tahoma"/>
        <family val="2"/>
        <charset val="238"/>
      </rPr>
      <t xml:space="preserve"> - Formularz cenowy</t>
    </r>
  </si>
  <si>
    <t>Zeszyt 16 karkowy, w kratkę, A5, okładka z połyskiem, okładka - kolorowe wzornictwo, papier min. 60 g/m2</t>
  </si>
  <si>
    <t>09-ZESZ-005</t>
  </si>
  <si>
    <r>
      <t xml:space="preserve">Cienkopis  linia pisania o grubości 0,4 mm (+/-0,05 mm), ergonomiczny sześciokątny kształt, odporny na wysychanie, kolory tuszu:  </t>
    </r>
    <r>
      <rPr>
        <sz val="10"/>
        <rFont val="Arial"/>
        <family val="2"/>
        <charset val="238"/>
      </rPr>
      <t>zielony</t>
    </r>
  </si>
  <si>
    <t>09-CIEN-006</t>
  </si>
  <si>
    <t>09-DLUG-007</t>
  </si>
  <si>
    <t>Teczka 3 skrzydłowa z min. 2 rzepami, grubość tektury min. 2 mm, format A4, jednostronne barwione i oklejane folią PP, szerokość grzbietu 40 mm (±4 mm)</t>
  </si>
  <si>
    <t>Zszywacz metalowy,, zszywa do 100 kartek, głębokość wsuwania kartek: min. 50 mm, ilość zszywek w magazynku min: 60, na zszywki 23/13; 23/15</t>
  </si>
  <si>
    <t>Zszywacz metalowy, zszywa do 40 kartek, głębokość wsuwania kartek: min. 50 mm, ilość zszywek w magazynku min: 60, na zszywki 24/6; 26/6</t>
  </si>
  <si>
    <t>Koszulki foliowe A4, gładkie krystaliczne, grubość min. 55µm, standard (op. - 100 sztuk)</t>
  </si>
  <si>
    <t>Koszulki foliowe A5, gładkie krystalicze, grubość min. 55µm, standard (op. - 100 sztuk)</t>
  </si>
  <si>
    <t>Gąbka do tablicy suchościeralnej magnetyczna 90 x 60 x 20 mm,  +/-  20 mm</t>
  </si>
  <si>
    <r>
      <t xml:space="preserve">Długopis ze skuwką,/nasadką  metalową końcówką długopisu,  z wymiennym wkładem </t>
    </r>
    <r>
      <rPr>
        <sz val="10"/>
        <rFont val="Arial"/>
        <family val="2"/>
        <charset val="238"/>
      </rPr>
      <t>niebieski</t>
    </r>
  </si>
  <si>
    <r>
      <t xml:space="preserve">Długopis ze skuwką,/nasadką  metalową końcówką długopisu,  z wymiennym wkładem </t>
    </r>
    <r>
      <rPr>
        <sz val="10"/>
        <rFont val="Arial"/>
        <family val="2"/>
        <charset val="238"/>
      </rPr>
      <t>czerwony</t>
    </r>
  </si>
  <si>
    <t>Długopis ze skuwką,/nasadką  metalową końcówką długopisu,  z wymiennym wkładem zielony</t>
  </si>
  <si>
    <t>Długopis ze skuwką,/nasadką  metalową końcówką długopisu,  z wymiennym wkładem czarny</t>
  </si>
  <si>
    <t>Marker olejny. Tusz olejowy do znakowania wszystkich powierzchni szorstkich i gładkich, wodoodporny, nie traci koloru, odporny na ścieranie, różne kolory, okrągła końcówka, grubość linii pisania 2-2.8 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</si>
</sst>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Arial"/>
      <family val="2"/>
      <charset val="238"/>
    </font>
    <font>
      <sz val="10"/>
      <color theme="4"/>
      <name val="Arial"/>
      <family val="2"/>
      <charset val="238"/>
    </font>
    <font>
      <b/>
      <sz val="12"/>
      <name val="Tahoma"/>
      <family val="2"/>
      <charset val="238"/>
    </font>
    <font>
      <b/>
      <sz val="11"/>
      <name val="Tahoma"/>
      <family val="2"/>
      <charset val="238"/>
    </font>
    <font>
      <i/>
      <sz val="1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indexed="12"/>
      <name val="Tahoma"/>
      <family val="2"/>
      <charset val="238"/>
    </font>
    <font>
      <b/>
      <sz val="10"/>
      <color rgb="FF0000FF"/>
      <name val="Tahoma"/>
      <family val="2"/>
      <charset val="238"/>
    </font>
    <font>
      <sz val="10"/>
      <color indexed="12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Tahoma"/>
      <family val="2"/>
      <charset val="238"/>
    </font>
    <font>
      <b/>
      <i/>
      <sz val="11"/>
      <name val="Tahoma"/>
      <family val="2"/>
      <charset val="238"/>
    </font>
    <font>
      <b/>
      <sz val="12"/>
      <color theme="4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14" fillId="0" borderId="0"/>
  </cellStyleXfs>
  <cellXfs count="44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distributed" wrapText="1"/>
    </xf>
    <xf numFmtId="0" fontId="3" fillId="0" borderId="1" xfId="0" applyFont="1" applyBorder="1" applyAlignment="1">
      <alignment horizontal="left" vertical="distributed" wrapText="1"/>
    </xf>
    <xf numFmtId="0" fontId="10" fillId="6" borderId="2" xfId="2" applyFont="1" applyFill="1" applyBorder="1" applyAlignment="1">
      <alignment horizontal="center" vertical="center" wrapText="1"/>
    </xf>
    <xf numFmtId="0" fontId="4" fillId="6" borderId="2" xfId="2" applyFont="1" applyFill="1" applyBorder="1" applyAlignment="1">
      <alignment horizontal="center" vertical="center" wrapText="1"/>
    </xf>
    <xf numFmtId="0" fontId="4" fillId="6" borderId="3" xfId="2" applyFont="1" applyFill="1" applyBorder="1" applyAlignment="1">
      <alignment horizontal="center" vertical="center" wrapText="1"/>
    </xf>
    <xf numFmtId="0" fontId="4" fillId="6" borderId="4" xfId="2" applyFont="1" applyFill="1" applyBorder="1" applyAlignment="1">
      <alignment horizontal="center" vertical="center" wrapText="1"/>
    </xf>
    <xf numFmtId="1" fontId="4" fillId="6" borderId="5" xfId="2" applyNumberFormat="1" applyFont="1" applyFill="1" applyBorder="1" applyAlignment="1">
      <alignment horizontal="center" vertical="center" wrapText="1"/>
    </xf>
    <xf numFmtId="2" fontId="4" fillId="6" borderId="5" xfId="2" applyNumberFormat="1" applyFont="1" applyFill="1" applyBorder="1" applyAlignment="1">
      <alignment horizontal="center" vertical="center" wrapText="1"/>
    </xf>
    <xf numFmtId="4" fontId="10" fillId="6" borderId="5" xfId="2" applyNumberFormat="1" applyFont="1" applyFill="1" applyBorder="1" applyAlignment="1">
      <alignment horizontal="center" vertical="center" wrapText="1"/>
    </xf>
    <xf numFmtId="1" fontId="4" fillId="6" borderId="6" xfId="2" applyNumberFormat="1" applyFont="1" applyFill="1" applyBorder="1" applyAlignment="1">
      <alignment horizontal="center" vertical="center" wrapText="1"/>
    </xf>
    <xf numFmtId="4" fontId="10" fillId="6" borderId="2" xfId="2" applyNumberFormat="1" applyFont="1" applyFill="1" applyBorder="1" applyAlignment="1">
      <alignment horizontal="center" vertical="center" wrapText="1"/>
    </xf>
    <xf numFmtId="4" fontId="10" fillId="0" borderId="3" xfId="2" applyNumberFormat="1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/>
    </xf>
    <xf numFmtId="1" fontId="1" fillId="0" borderId="0" xfId="2" applyNumberFormat="1" applyFont="1" applyAlignment="1">
      <alignment horizontal="center" vertical="center"/>
    </xf>
    <xf numFmtId="0" fontId="1" fillId="0" borderId="0" xfId="2" applyFont="1"/>
    <xf numFmtId="0" fontId="1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10" fillId="0" borderId="0" xfId="3" applyFont="1" applyAlignment="1">
      <alignment horizontal="center"/>
    </xf>
    <xf numFmtId="0" fontId="3" fillId="0" borderId="1" xfId="2" applyBorder="1" applyAlignment="1">
      <alignment horizontal="center" vertical="center"/>
    </xf>
    <xf numFmtId="4" fontId="15" fillId="0" borderId="1" xfId="2" applyNumberFormat="1" applyFont="1" applyBorder="1" applyAlignment="1">
      <alignment horizontal="center" vertical="center" wrapText="1"/>
    </xf>
    <xf numFmtId="4" fontId="16" fillId="0" borderId="1" xfId="2" applyNumberFormat="1" applyFont="1" applyBorder="1" applyAlignment="1">
      <alignment horizontal="center" vertical="center" wrapText="1"/>
    </xf>
    <xf numFmtId="0" fontId="3" fillId="4" borderId="1" xfId="2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" fontId="15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" fontId="3" fillId="4" borderId="1" xfId="2" applyNumberForma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0" fillId="0" borderId="0" xfId="0" applyNumberFormat="1"/>
    <xf numFmtId="4" fontId="0" fillId="0" borderId="0" xfId="0" applyNumberFormat="1"/>
    <xf numFmtId="0" fontId="5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9" fillId="5" borderId="1" xfId="2" applyFont="1" applyFill="1" applyBorder="1" applyAlignment="1">
      <alignment horizontal="left" vertical="center" wrapText="1"/>
    </xf>
    <xf numFmtId="0" fontId="8" fillId="5" borderId="1" xfId="2" applyFont="1" applyFill="1" applyBorder="1" applyAlignment="1">
      <alignment horizontal="left" vertical="center" wrapText="1"/>
    </xf>
    <xf numFmtId="0" fontId="1" fillId="0" borderId="1" xfId="2" applyFont="1" applyBorder="1" applyAlignment="1">
      <alignment horizontal="right" vertical="center"/>
    </xf>
    <xf numFmtId="0" fontId="13" fillId="0" borderId="0" xfId="2" applyFont="1" applyAlignment="1">
      <alignment horizontal="left" vertical="center"/>
    </xf>
  </cellXfs>
  <cellStyles count="4">
    <cellStyle name="Excel Built-in Normal 1" xfId="3" xr:uid="{45665CBB-4930-4701-AA84-F2C8C0FAEF1E}"/>
    <cellStyle name="Normalny" xfId="0" builtinId="0"/>
    <cellStyle name="Normalny 2" xfId="2" xr:uid="{9573CE7C-A147-44AA-9284-FE5C35B0822B}"/>
    <cellStyle name="Normalny 2 2" xfId="1" xr:uid="{BDDE243A-BE25-4830-9B03-38F3393BF7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5D8AC-4F8A-4252-8CB2-0E5B964E30E5}">
  <dimension ref="A1:N104"/>
  <sheetViews>
    <sheetView tabSelected="1" view="pageBreakPreview" zoomScale="80" zoomScaleNormal="90" zoomScaleSheetLayoutView="80" workbookViewId="0">
      <pane ySplit="1" topLeftCell="A26" activePane="bottomLeft" state="frozen"/>
      <selection pane="bottomLeft" activeCell="B48" sqref="B48"/>
    </sheetView>
  </sheetViews>
  <sheetFormatPr defaultRowHeight="15" x14ac:dyDescent="0.25"/>
  <cols>
    <col min="1" max="1" width="8.7109375" customWidth="1"/>
    <col min="2" max="2" width="94.85546875" customWidth="1"/>
    <col min="3" max="3" width="27.28515625" customWidth="1"/>
    <col min="4" max="4" width="21.140625" customWidth="1"/>
    <col min="6" max="6" width="10.7109375" customWidth="1"/>
    <col min="7" max="7" width="13.5703125" customWidth="1"/>
    <col min="9" max="9" width="13.42578125" customWidth="1"/>
    <col min="10" max="10" width="22.28515625" customWidth="1"/>
    <col min="11" max="11" width="26.42578125" customWidth="1"/>
  </cols>
  <sheetData>
    <row r="1" spans="1:14" x14ac:dyDescent="0.25">
      <c r="A1" s="39" t="s">
        <v>229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4" x14ac:dyDescent="0.25">
      <c r="A2" s="40" t="s">
        <v>219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4" ht="51" x14ac:dyDescent="0.25">
      <c r="A3" s="8" t="s">
        <v>0</v>
      </c>
      <c r="B3" s="9" t="s">
        <v>1</v>
      </c>
      <c r="C3" s="10" t="s">
        <v>198</v>
      </c>
      <c r="D3" s="11" t="s">
        <v>2</v>
      </c>
      <c r="E3" s="12" t="s">
        <v>199</v>
      </c>
      <c r="F3" s="13" t="s">
        <v>200</v>
      </c>
      <c r="G3" s="14" t="s">
        <v>201</v>
      </c>
      <c r="H3" s="15" t="s">
        <v>202</v>
      </c>
      <c r="I3" s="16" t="s">
        <v>203</v>
      </c>
      <c r="J3" s="17" t="s">
        <v>215</v>
      </c>
      <c r="K3" s="18" t="s">
        <v>216</v>
      </c>
      <c r="N3" s="35"/>
    </row>
    <row r="4" spans="1:14" ht="25.5" x14ac:dyDescent="0.25">
      <c r="A4" s="37">
        <v>1</v>
      </c>
      <c r="B4" s="6" t="s">
        <v>3</v>
      </c>
      <c r="C4" s="5" t="s">
        <v>4</v>
      </c>
      <c r="D4" s="5" t="s">
        <v>5</v>
      </c>
      <c r="E4" s="29">
        <v>50</v>
      </c>
      <c r="F4" s="33"/>
      <c r="G4" s="33"/>
      <c r="H4" s="34">
        <v>23</v>
      </c>
      <c r="I4" s="33">
        <f>ROUND(G4*H4/100,2)+G4</f>
        <v>0</v>
      </c>
      <c r="J4" s="29"/>
      <c r="K4" s="29"/>
      <c r="N4" s="36"/>
    </row>
    <row r="5" spans="1:14" ht="25.5" x14ac:dyDescent="0.25">
      <c r="A5" s="37">
        <v>2</v>
      </c>
      <c r="B5" s="6" t="s">
        <v>178</v>
      </c>
      <c r="C5" s="5" t="s">
        <v>177</v>
      </c>
      <c r="D5" s="5" t="s">
        <v>5</v>
      </c>
      <c r="E5" s="29">
        <v>120</v>
      </c>
      <c r="F5" s="33"/>
      <c r="G5" s="33"/>
      <c r="H5" s="34">
        <v>23</v>
      </c>
      <c r="I5" s="33">
        <f t="shared" ref="I5:I67" si="0">ROUND(G5*H5/100,2)+G5</f>
        <v>0</v>
      </c>
      <c r="J5" s="29"/>
      <c r="K5" s="29"/>
      <c r="N5" s="36"/>
    </row>
    <row r="6" spans="1:14" ht="25.5" x14ac:dyDescent="0.25">
      <c r="A6" s="37">
        <v>3</v>
      </c>
      <c r="B6" s="6" t="s">
        <v>211</v>
      </c>
      <c r="C6" s="5" t="s">
        <v>179</v>
      </c>
      <c r="D6" s="5" t="s">
        <v>5</v>
      </c>
      <c r="E6" s="29">
        <v>120</v>
      </c>
      <c r="F6" s="33"/>
      <c r="G6" s="33"/>
      <c r="H6" s="34">
        <v>23</v>
      </c>
      <c r="I6" s="33">
        <f t="shared" si="0"/>
        <v>0</v>
      </c>
      <c r="J6" s="29"/>
      <c r="K6" s="29"/>
      <c r="N6" s="36"/>
    </row>
    <row r="7" spans="1:14" ht="25.5" x14ac:dyDescent="0.25">
      <c r="A7" s="37">
        <v>4</v>
      </c>
      <c r="B7" s="6" t="s">
        <v>235</v>
      </c>
      <c r="C7" s="5" t="s">
        <v>236</v>
      </c>
      <c r="D7" s="5" t="s">
        <v>5</v>
      </c>
      <c r="E7" s="29">
        <v>120</v>
      </c>
      <c r="F7" s="33"/>
      <c r="G7" s="33"/>
      <c r="H7" s="34">
        <v>23</v>
      </c>
      <c r="I7" s="33">
        <f t="shared" si="0"/>
        <v>0</v>
      </c>
      <c r="J7" s="29"/>
      <c r="K7" s="29"/>
      <c r="N7" s="36"/>
    </row>
    <row r="8" spans="1:14" ht="25.5" x14ac:dyDescent="0.25">
      <c r="A8" s="37">
        <v>5</v>
      </c>
      <c r="B8" s="6" t="s">
        <v>212</v>
      </c>
      <c r="C8" s="5" t="s">
        <v>180</v>
      </c>
      <c r="D8" s="5" t="s">
        <v>5</v>
      </c>
      <c r="E8" s="29">
        <v>500</v>
      </c>
      <c r="F8" s="33"/>
      <c r="G8" s="33"/>
      <c r="H8" s="34">
        <v>23</v>
      </c>
      <c r="I8" s="33">
        <f t="shared" si="0"/>
        <v>0</v>
      </c>
      <c r="J8" s="29"/>
      <c r="K8" s="29"/>
      <c r="N8" s="36"/>
    </row>
    <row r="9" spans="1:14" x14ac:dyDescent="0.25">
      <c r="A9" s="37">
        <v>6</v>
      </c>
      <c r="B9" s="6" t="s">
        <v>8</v>
      </c>
      <c r="C9" s="5" t="s">
        <v>9</v>
      </c>
      <c r="D9" s="5" t="s">
        <v>5</v>
      </c>
      <c r="E9" s="29">
        <v>20</v>
      </c>
      <c r="F9" s="33"/>
      <c r="G9" s="33"/>
      <c r="H9" s="34">
        <v>23</v>
      </c>
      <c r="I9" s="33">
        <f t="shared" si="0"/>
        <v>0</v>
      </c>
      <c r="J9" s="29"/>
      <c r="K9" s="29"/>
      <c r="N9" s="36"/>
    </row>
    <row r="10" spans="1:14" ht="25.5" x14ac:dyDescent="0.25">
      <c r="A10" s="37">
        <v>7</v>
      </c>
      <c r="B10" s="6" t="s">
        <v>10</v>
      </c>
      <c r="C10" s="5" t="s">
        <v>11</v>
      </c>
      <c r="D10" s="5" t="s">
        <v>5</v>
      </c>
      <c r="E10" s="29">
        <v>200</v>
      </c>
      <c r="F10" s="33"/>
      <c r="G10" s="33"/>
      <c r="H10" s="34">
        <v>23</v>
      </c>
      <c r="I10" s="33">
        <f t="shared" si="0"/>
        <v>0</v>
      </c>
      <c r="J10" s="29"/>
      <c r="K10" s="29"/>
      <c r="N10" s="36"/>
    </row>
    <row r="11" spans="1:14" x14ac:dyDescent="0.25">
      <c r="A11" s="37">
        <v>8</v>
      </c>
      <c r="B11" s="6" t="s">
        <v>244</v>
      </c>
      <c r="C11" s="5" t="s">
        <v>12</v>
      </c>
      <c r="D11" s="5" t="s">
        <v>5</v>
      </c>
      <c r="E11" s="29">
        <v>3000</v>
      </c>
      <c r="F11" s="33"/>
      <c r="G11" s="33"/>
      <c r="H11" s="34">
        <v>23</v>
      </c>
      <c r="I11" s="33">
        <f t="shared" si="0"/>
        <v>0</v>
      </c>
      <c r="J11" s="29"/>
      <c r="K11" s="29"/>
      <c r="N11" s="36"/>
    </row>
    <row r="12" spans="1:14" x14ac:dyDescent="0.25">
      <c r="A12" s="37">
        <v>9</v>
      </c>
      <c r="B12" s="6" t="s">
        <v>245</v>
      </c>
      <c r="C12" s="5" t="s">
        <v>181</v>
      </c>
      <c r="D12" s="5" t="s">
        <v>5</v>
      </c>
      <c r="E12" s="29">
        <v>200</v>
      </c>
      <c r="F12" s="33"/>
      <c r="G12" s="33"/>
      <c r="H12" s="34">
        <v>23</v>
      </c>
      <c r="I12" s="33">
        <f t="shared" si="0"/>
        <v>0</v>
      </c>
      <c r="J12" s="29"/>
      <c r="K12" s="29"/>
      <c r="N12" s="36"/>
    </row>
    <row r="13" spans="1:14" x14ac:dyDescent="0.25">
      <c r="A13" s="37">
        <v>10</v>
      </c>
      <c r="B13" s="6" t="s">
        <v>246</v>
      </c>
      <c r="C13" s="5" t="s">
        <v>237</v>
      </c>
      <c r="D13" s="5" t="s">
        <v>5</v>
      </c>
      <c r="E13" s="29">
        <v>200</v>
      </c>
      <c r="F13" s="33"/>
      <c r="G13" s="33"/>
      <c r="H13" s="34"/>
      <c r="I13" s="33">
        <f t="shared" si="0"/>
        <v>0</v>
      </c>
      <c r="J13" s="29"/>
      <c r="K13" s="29"/>
      <c r="N13" s="36"/>
    </row>
    <row r="14" spans="1:14" x14ac:dyDescent="0.25">
      <c r="A14" s="37">
        <v>11</v>
      </c>
      <c r="B14" s="6" t="s">
        <v>247</v>
      </c>
      <c r="C14" s="5" t="s">
        <v>183</v>
      </c>
      <c r="D14" s="5" t="s">
        <v>5</v>
      </c>
      <c r="E14" s="29">
        <v>150</v>
      </c>
      <c r="F14" s="33"/>
      <c r="G14" s="33"/>
      <c r="H14" s="34">
        <v>23</v>
      </c>
      <c r="I14" s="33">
        <f t="shared" si="0"/>
        <v>0</v>
      </c>
      <c r="J14" s="29"/>
      <c r="K14" s="29"/>
      <c r="N14" s="36"/>
    </row>
    <row r="15" spans="1:14" x14ac:dyDescent="0.25">
      <c r="A15" s="37">
        <v>12</v>
      </c>
      <c r="B15" s="6" t="s">
        <v>13</v>
      </c>
      <c r="C15" s="5" t="s">
        <v>14</v>
      </c>
      <c r="D15" s="5" t="s">
        <v>5</v>
      </c>
      <c r="E15" s="29">
        <v>20</v>
      </c>
      <c r="F15" s="33"/>
      <c r="G15" s="33"/>
      <c r="H15" s="34">
        <v>23</v>
      </c>
      <c r="I15" s="33">
        <f t="shared" si="0"/>
        <v>0</v>
      </c>
      <c r="J15" s="29"/>
      <c r="K15" s="29"/>
      <c r="N15" s="36"/>
    </row>
    <row r="16" spans="1:14" ht="25.5" x14ac:dyDescent="0.25">
      <c r="A16" s="37">
        <v>13</v>
      </c>
      <c r="B16" s="6" t="s">
        <v>15</v>
      </c>
      <c r="C16" s="5" t="s">
        <v>16</v>
      </c>
      <c r="D16" s="5" t="s">
        <v>5</v>
      </c>
      <c r="E16" s="29">
        <v>50</v>
      </c>
      <c r="F16" s="33"/>
      <c r="G16" s="33"/>
      <c r="H16" s="34">
        <v>23</v>
      </c>
      <c r="I16" s="33">
        <f t="shared" si="0"/>
        <v>0</v>
      </c>
      <c r="J16" s="29"/>
      <c r="K16" s="29"/>
      <c r="N16" s="36"/>
    </row>
    <row r="17" spans="1:14" ht="25.5" x14ac:dyDescent="0.25">
      <c r="A17" s="37">
        <v>14</v>
      </c>
      <c r="B17" s="6" t="s">
        <v>17</v>
      </c>
      <c r="C17" s="5" t="s">
        <v>18</v>
      </c>
      <c r="D17" s="5" t="s">
        <v>5</v>
      </c>
      <c r="E17" s="29">
        <v>15</v>
      </c>
      <c r="F17" s="33"/>
      <c r="G17" s="33"/>
      <c r="H17" s="34">
        <v>23</v>
      </c>
      <c r="I17" s="33">
        <f t="shared" si="0"/>
        <v>0</v>
      </c>
      <c r="J17" s="29"/>
      <c r="K17" s="29"/>
      <c r="N17" s="36"/>
    </row>
    <row r="18" spans="1:14" x14ac:dyDescent="0.25">
      <c r="A18" s="37">
        <v>15</v>
      </c>
      <c r="B18" s="6" t="s">
        <v>19</v>
      </c>
      <c r="C18" s="5" t="s">
        <v>20</v>
      </c>
      <c r="D18" s="5" t="s">
        <v>21</v>
      </c>
      <c r="E18" s="29">
        <v>10</v>
      </c>
      <c r="F18" s="33"/>
      <c r="G18" s="33"/>
      <c r="H18" s="34">
        <v>23</v>
      </c>
      <c r="I18" s="33">
        <f t="shared" si="0"/>
        <v>0</v>
      </c>
      <c r="J18" s="29"/>
      <c r="K18" s="29"/>
      <c r="N18" s="36"/>
    </row>
    <row r="19" spans="1:14" x14ac:dyDescent="0.25">
      <c r="A19" s="37">
        <v>16</v>
      </c>
      <c r="B19" s="6" t="s">
        <v>22</v>
      </c>
      <c r="C19" s="5" t="s">
        <v>23</v>
      </c>
      <c r="D19" s="5" t="s">
        <v>21</v>
      </c>
      <c r="E19" s="29">
        <v>50</v>
      </c>
      <c r="F19" s="33"/>
      <c r="G19" s="33"/>
      <c r="H19" s="34">
        <v>23</v>
      </c>
      <c r="I19" s="33">
        <f t="shared" si="0"/>
        <v>0</v>
      </c>
      <c r="J19" s="29"/>
      <c r="K19" s="29"/>
      <c r="N19" s="36"/>
    </row>
    <row r="20" spans="1:14" ht="25.5" x14ac:dyDescent="0.25">
      <c r="A20" s="37">
        <v>17</v>
      </c>
      <c r="B20" s="6" t="s">
        <v>24</v>
      </c>
      <c r="C20" s="5" t="s">
        <v>25</v>
      </c>
      <c r="D20" s="5" t="s">
        <v>5</v>
      </c>
      <c r="E20" s="29">
        <v>500</v>
      </c>
      <c r="F20" s="33"/>
      <c r="G20" s="33"/>
      <c r="H20" s="34">
        <v>23</v>
      </c>
      <c r="I20" s="33">
        <f t="shared" si="0"/>
        <v>0</v>
      </c>
      <c r="J20" s="29"/>
      <c r="K20" s="29"/>
      <c r="N20" s="36"/>
    </row>
    <row r="21" spans="1:14" x14ac:dyDescent="0.25">
      <c r="A21" s="37">
        <v>18</v>
      </c>
      <c r="B21" s="6" t="s">
        <v>188</v>
      </c>
      <c r="C21" s="5" t="s">
        <v>187</v>
      </c>
      <c r="D21" s="5" t="s">
        <v>5</v>
      </c>
      <c r="E21" s="29">
        <v>40</v>
      </c>
      <c r="F21" s="33"/>
      <c r="G21" s="33"/>
      <c r="H21" s="34">
        <v>23</v>
      </c>
      <c r="I21" s="33">
        <f t="shared" si="0"/>
        <v>0</v>
      </c>
      <c r="J21" s="29"/>
      <c r="K21" s="29"/>
      <c r="N21" s="36"/>
    </row>
    <row r="22" spans="1:14" x14ac:dyDescent="0.25">
      <c r="A22" s="37">
        <v>19</v>
      </c>
      <c r="B22" s="6" t="s">
        <v>243</v>
      </c>
      <c r="C22" s="5" t="s">
        <v>27</v>
      </c>
      <c r="D22" s="5" t="s">
        <v>5</v>
      </c>
      <c r="E22" s="29">
        <v>30</v>
      </c>
      <c r="F22" s="33"/>
      <c r="G22" s="33"/>
      <c r="H22" s="34">
        <v>23</v>
      </c>
      <c r="I22" s="33">
        <f t="shared" si="0"/>
        <v>0</v>
      </c>
      <c r="J22" s="29"/>
      <c r="K22" s="29"/>
      <c r="N22" s="36"/>
    </row>
    <row r="23" spans="1:14" ht="25.5" x14ac:dyDescent="0.25">
      <c r="A23" s="37">
        <v>20</v>
      </c>
      <c r="B23" s="6" t="s">
        <v>28</v>
      </c>
      <c r="C23" s="5" t="s">
        <v>29</v>
      </c>
      <c r="D23" s="5" t="s">
        <v>5</v>
      </c>
      <c r="E23" s="29">
        <v>100</v>
      </c>
      <c r="F23" s="33"/>
      <c r="G23" s="33"/>
      <c r="H23" s="34">
        <v>23</v>
      </c>
      <c r="I23" s="33">
        <f t="shared" si="0"/>
        <v>0</v>
      </c>
      <c r="J23" s="29"/>
      <c r="K23" s="29"/>
      <c r="N23" s="36"/>
    </row>
    <row r="24" spans="1:14" ht="51" x14ac:dyDescent="0.25">
      <c r="A24" s="37">
        <v>21</v>
      </c>
      <c r="B24" s="6" t="s">
        <v>184</v>
      </c>
      <c r="C24" s="5" t="s">
        <v>30</v>
      </c>
      <c r="D24" s="5" t="s">
        <v>5</v>
      </c>
      <c r="E24" s="29">
        <v>20</v>
      </c>
      <c r="F24" s="33"/>
      <c r="G24" s="33"/>
      <c r="H24" s="34">
        <v>23</v>
      </c>
      <c r="I24" s="33">
        <f t="shared" si="0"/>
        <v>0</v>
      </c>
      <c r="J24" s="29"/>
      <c r="K24" s="29"/>
      <c r="N24" s="36"/>
    </row>
    <row r="25" spans="1:14" x14ac:dyDescent="0.25">
      <c r="A25" s="37">
        <v>22</v>
      </c>
      <c r="B25" s="6" t="s">
        <v>31</v>
      </c>
      <c r="C25" s="5" t="s">
        <v>32</v>
      </c>
      <c r="D25" s="5" t="s">
        <v>5</v>
      </c>
      <c r="E25" s="29">
        <v>120</v>
      </c>
      <c r="F25" s="33"/>
      <c r="G25" s="33"/>
      <c r="H25" s="34">
        <v>23</v>
      </c>
      <c r="I25" s="33">
        <f t="shared" si="0"/>
        <v>0</v>
      </c>
      <c r="J25" s="29"/>
      <c r="K25" s="29"/>
      <c r="N25" s="36"/>
    </row>
    <row r="26" spans="1:14" x14ac:dyDescent="0.25">
      <c r="A26" s="37">
        <v>23</v>
      </c>
      <c r="B26" s="6" t="s">
        <v>33</v>
      </c>
      <c r="C26" s="5" t="s">
        <v>34</v>
      </c>
      <c r="D26" s="5" t="s">
        <v>21</v>
      </c>
      <c r="E26" s="29">
        <v>100</v>
      </c>
      <c r="F26" s="33"/>
      <c r="G26" s="33"/>
      <c r="H26" s="34">
        <v>23</v>
      </c>
      <c r="I26" s="33">
        <f t="shared" si="0"/>
        <v>0</v>
      </c>
      <c r="J26" s="29"/>
      <c r="K26" s="29"/>
      <c r="N26" s="36"/>
    </row>
    <row r="27" spans="1:14" x14ac:dyDescent="0.25">
      <c r="A27" s="37">
        <v>24</v>
      </c>
      <c r="B27" s="6" t="s">
        <v>35</v>
      </c>
      <c r="C27" s="5" t="s">
        <v>36</v>
      </c>
      <c r="D27" s="5" t="s">
        <v>21</v>
      </c>
      <c r="E27" s="29">
        <v>50</v>
      </c>
      <c r="F27" s="33"/>
      <c r="G27" s="33"/>
      <c r="H27" s="34">
        <v>23</v>
      </c>
      <c r="I27" s="33">
        <f t="shared" si="0"/>
        <v>0</v>
      </c>
      <c r="J27" s="29"/>
      <c r="K27" s="29"/>
      <c r="N27" s="36"/>
    </row>
    <row r="28" spans="1:14" ht="25.5" x14ac:dyDescent="0.25">
      <c r="A28" s="37">
        <v>25</v>
      </c>
      <c r="B28" s="6" t="s">
        <v>37</v>
      </c>
      <c r="C28" s="5" t="s">
        <v>38</v>
      </c>
      <c r="D28" s="5" t="s">
        <v>21</v>
      </c>
      <c r="E28" s="29">
        <v>100</v>
      </c>
      <c r="F28" s="33"/>
      <c r="G28" s="33"/>
      <c r="H28" s="34">
        <v>23</v>
      </c>
      <c r="I28" s="33">
        <f t="shared" si="0"/>
        <v>0</v>
      </c>
      <c r="J28" s="29"/>
      <c r="K28" s="29"/>
      <c r="N28" s="36"/>
    </row>
    <row r="29" spans="1:14" ht="25.5" x14ac:dyDescent="0.25">
      <c r="A29" s="37">
        <v>26</v>
      </c>
      <c r="B29" s="6" t="s">
        <v>39</v>
      </c>
      <c r="C29" s="5" t="s">
        <v>40</v>
      </c>
      <c r="D29" s="5" t="s">
        <v>5</v>
      </c>
      <c r="E29" s="29">
        <v>700</v>
      </c>
      <c r="F29" s="33"/>
      <c r="G29" s="33"/>
      <c r="H29" s="34">
        <v>23</v>
      </c>
      <c r="I29" s="33">
        <f t="shared" si="0"/>
        <v>0</v>
      </c>
      <c r="J29" s="29"/>
      <c r="K29" s="29"/>
      <c r="N29" s="36"/>
    </row>
    <row r="30" spans="1:14" ht="25.5" x14ac:dyDescent="0.25">
      <c r="A30" s="37">
        <v>27</v>
      </c>
      <c r="B30" s="6" t="s">
        <v>185</v>
      </c>
      <c r="C30" s="5" t="s">
        <v>186</v>
      </c>
      <c r="D30" s="5" t="s">
        <v>5</v>
      </c>
      <c r="E30" s="29">
        <v>400</v>
      </c>
      <c r="F30" s="33"/>
      <c r="G30" s="33"/>
      <c r="H30" s="34">
        <v>23</v>
      </c>
      <c r="I30" s="33">
        <f t="shared" si="0"/>
        <v>0</v>
      </c>
      <c r="J30" s="29"/>
      <c r="K30" s="29"/>
      <c r="N30" s="36"/>
    </row>
    <row r="31" spans="1:14" ht="25.5" x14ac:dyDescent="0.25">
      <c r="A31" s="37">
        <v>28</v>
      </c>
      <c r="B31" s="6" t="s">
        <v>41</v>
      </c>
      <c r="C31" s="5" t="s">
        <v>42</v>
      </c>
      <c r="D31" s="5" t="s">
        <v>21</v>
      </c>
      <c r="E31" s="29">
        <v>30</v>
      </c>
      <c r="F31" s="33"/>
      <c r="G31" s="33"/>
      <c r="H31" s="34">
        <v>23</v>
      </c>
      <c r="I31" s="33">
        <f t="shared" si="0"/>
        <v>0</v>
      </c>
      <c r="J31" s="29"/>
      <c r="K31" s="29"/>
      <c r="N31" s="36"/>
    </row>
    <row r="32" spans="1:14" ht="25.5" x14ac:dyDescent="0.25">
      <c r="A32" s="37">
        <v>29</v>
      </c>
      <c r="B32" s="6" t="s">
        <v>43</v>
      </c>
      <c r="C32" s="5" t="s">
        <v>44</v>
      </c>
      <c r="D32" s="5" t="s">
        <v>21</v>
      </c>
      <c r="E32" s="29">
        <v>12</v>
      </c>
      <c r="F32" s="33"/>
      <c r="G32" s="33"/>
      <c r="H32" s="34">
        <v>23</v>
      </c>
      <c r="I32" s="33">
        <f t="shared" si="0"/>
        <v>0</v>
      </c>
      <c r="J32" s="29"/>
      <c r="K32" s="29"/>
      <c r="N32" s="36"/>
    </row>
    <row r="33" spans="1:14" ht="25.5" x14ac:dyDescent="0.25">
      <c r="A33" s="37">
        <v>30</v>
      </c>
      <c r="B33" s="6" t="s">
        <v>45</v>
      </c>
      <c r="C33" s="5" t="s">
        <v>46</v>
      </c>
      <c r="D33" s="5" t="s">
        <v>5</v>
      </c>
      <c r="E33" s="29">
        <v>3800</v>
      </c>
      <c r="F33" s="33"/>
      <c r="G33" s="33"/>
      <c r="H33" s="34">
        <v>23</v>
      </c>
      <c r="I33" s="33">
        <f t="shared" si="0"/>
        <v>0</v>
      </c>
      <c r="J33" s="29"/>
      <c r="K33" s="29"/>
      <c r="N33" s="36"/>
    </row>
    <row r="34" spans="1:14" x14ac:dyDescent="0.25">
      <c r="A34" s="37">
        <v>31</v>
      </c>
      <c r="B34" s="6" t="s">
        <v>47</v>
      </c>
      <c r="C34" s="5" t="s">
        <v>48</v>
      </c>
      <c r="D34" s="5" t="s">
        <v>21</v>
      </c>
      <c r="E34" s="29">
        <v>20</v>
      </c>
      <c r="F34" s="33"/>
      <c r="G34" s="33"/>
      <c r="H34" s="34">
        <v>23</v>
      </c>
      <c r="I34" s="33">
        <f t="shared" si="0"/>
        <v>0</v>
      </c>
      <c r="J34" s="29"/>
      <c r="K34" s="29"/>
      <c r="N34" s="36"/>
    </row>
    <row r="35" spans="1:14" x14ac:dyDescent="0.25">
      <c r="A35" s="37">
        <v>32</v>
      </c>
      <c r="B35" s="6" t="s">
        <v>49</v>
      </c>
      <c r="C35" s="5" t="s">
        <v>50</v>
      </c>
      <c r="D35" s="5" t="s">
        <v>5</v>
      </c>
      <c r="E35" s="29">
        <v>250</v>
      </c>
      <c r="F35" s="33"/>
      <c r="G35" s="33"/>
      <c r="H35" s="34">
        <v>23</v>
      </c>
      <c r="I35" s="33">
        <f t="shared" si="0"/>
        <v>0</v>
      </c>
      <c r="J35" s="29"/>
      <c r="K35" s="29"/>
      <c r="N35" s="36"/>
    </row>
    <row r="36" spans="1:14" x14ac:dyDescent="0.25">
      <c r="A36" s="37">
        <v>33</v>
      </c>
      <c r="B36" s="6" t="s">
        <v>51</v>
      </c>
      <c r="C36" s="5" t="s">
        <v>52</v>
      </c>
      <c r="D36" s="5" t="s">
        <v>5</v>
      </c>
      <c r="E36" s="29">
        <v>80</v>
      </c>
      <c r="F36" s="33"/>
      <c r="G36" s="33"/>
      <c r="H36" s="34">
        <v>23</v>
      </c>
      <c r="I36" s="33">
        <f t="shared" si="0"/>
        <v>0</v>
      </c>
      <c r="J36" s="29"/>
      <c r="K36" s="29"/>
      <c r="N36" s="36"/>
    </row>
    <row r="37" spans="1:14" x14ac:dyDescent="0.25">
      <c r="A37" s="37">
        <v>34</v>
      </c>
      <c r="B37" s="6" t="s">
        <v>53</v>
      </c>
      <c r="C37" s="5" t="s">
        <v>54</v>
      </c>
      <c r="D37" s="5" t="s">
        <v>5</v>
      </c>
      <c r="E37" s="29">
        <v>100</v>
      </c>
      <c r="F37" s="33"/>
      <c r="G37" s="33"/>
      <c r="H37" s="34">
        <v>23</v>
      </c>
      <c r="I37" s="33">
        <f t="shared" si="0"/>
        <v>0</v>
      </c>
      <c r="J37" s="29"/>
      <c r="K37" s="29"/>
      <c r="N37" s="36"/>
    </row>
    <row r="38" spans="1:14" ht="51" x14ac:dyDescent="0.25">
      <c r="A38" s="37">
        <v>35</v>
      </c>
      <c r="B38" s="6" t="s">
        <v>55</v>
      </c>
      <c r="C38" s="5" t="s">
        <v>56</v>
      </c>
      <c r="D38" s="5" t="s">
        <v>21</v>
      </c>
      <c r="E38" s="29">
        <v>10</v>
      </c>
      <c r="F38" s="33"/>
      <c r="G38" s="33"/>
      <c r="H38" s="34">
        <v>23</v>
      </c>
      <c r="I38" s="33">
        <f t="shared" si="0"/>
        <v>0</v>
      </c>
      <c r="J38" s="29"/>
      <c r="K38" s="29"/>
      <c r="N38" s="36"/>
    </row>
    <row r="39" spans="1:14" x14ac:dyDescent="0.25">
      <c r="A39" s="37">
        <v>36</v>
      </c>
      <c r="B39" s="6" t="s">
        <v>241</v>
      </c>
      <c r="C39" s="5" t="s">
        <v>57</v>
      </c>
      <c r="D39" s="5" t="s">
        <v>21</v>
      </c>
      <c r="E39" s="29">
        <v>800</v>
      </c>
      <c r="F39" s="33"/>
      <c r="G39" s="33"/>
      <c r="H39" s="34">
        <v>23</v>
      </c>
      <c r="I39" s="33">
        <f t="shared" si="0"/>
        <v>0</v>
      </c>
      <c r="J39" s="29"/>
      <c r="K39" s="29"/>
      <c r="N39" s="36"/>
    </row>
    <row r="40" spans="1:14" x14ac:dyDescent="0.25">
      <c r="A40" s="37">
        <v>37</v>
      </c>
      <c r="B40" s="6" t="s">
        <v>242</v>
      </c>
      <c r="C40" s="5" t="s">
        <v>58</v>
      </c>
      <c r="D40" s="5" t="s">
        <v>21</v>
      </c>
      <c r="E40" s="29">
        <v>10</v>
      </c>
      <c r="F40" s="33"/>
      <c r="G40" s="33"/>
      <c r="H40" s="34">
        <v>23</v>
      </c>
      <c r="I40" s="33">
        <f t="shared" si="0"/>
        <v>0</v>
      </c>
      <c r="J40" s="29"/>
      <c r="K40" s="29"/>
      <c r="N40" s="36"/>
    </row>
    <row r="41" spans="1:14" x14ac:dyDescent="0.25">
      <c r="A41" s="37">
        <v>38</v>
      </c>
      <c r="B41" s="6" t="s">
        <v>61</v>
      </c>
      <c r="C41" s="5" t="s">
        <v>62</v>
      </c>
      <c r="D41" s="5" t="s">
        <v>5</v>
      </c>
      <c r="E41" s="29">
        <v>80</v>
      </c>
      <c r="F41" s="33"/>
      <c r="G41" s="33"/>
      <c r="H41" s="34">
        <v>23</v>
      </c>
      <c r="I41" s="33">
        <f t="shared" si="0"/>
        <v>0</v>
      </c>
      <c r="J41" s="29"/>
      <c r="K41" s="29"/>
      <c r="N41" s="36"/>
    </row>
    <row r="42" spans="1:14" x14ac:dyDescent="0.25">
      <c r="A42" s="37">
        <v>39</v>
      </c>
      <c r="B42" s="6" t="s">
        <v>63</v>
      </c>
      <c r="C42" s="5" t="s">
        <v>64</v>
      </c>
      <c r="D42" s="5" t="s">
        <v>21</v>
      </c>
      <c r="E42" s="29">
        <v>50</v>
      </c>
      <c r="F42" s="33"/>
      <c r="G42" s="33"/>
      <c r="H42" s="34">
        <v>23</v>
      </c>
      <c r="I42" s="33">
        <f t="shared" si="0"/>
        <v>0</v>
      </c>
      <c r="J42" s="29"/>
      <c r="K42" s="29"/>
      <c r="N42" s="36"/>
    </row>
    <row r="43" spans="1:14" ht="25.5" x14ac:dyDescent="0.25">
      <c r="A43" s="37">
        <v>40</v>
      </c>
      <c r="B43" s="6" t="s">
        <v>65</v>
      </c>
      <c r="C43" s="5" t="s">
        <v>66</v>
      </c>
      <c r="D43" s="5" t="s">
        <v>5</v>
      </c>
      <c r="E43" s="29">
        <v>150</v>
      </c>
      <c r="F43" s="33"/>
      <c r="G43" s="33"/>
      <c r="H43" s="34">
        <v>23</v>
      </c>
      <c r="I43" s="33">
        <f t="shared" si="0"/>
        <v>0</v>
      </c>
      <c r="J43" s="29"/>
      <c r="K43" s="29"/>
      <c r="N43" s="36"/>
    </row>
    <row r="44" spans="1:14" ht="25.5" x14ac:dyDescent="0.25">
      <c r="A44" s="37">
        <v>41</v>
      </c>
      <c r="B44" s="6" t="s">
        <v>248</v>
      </c>
      <c r="C44" s="5" t="s">
        <v>68</v>
      </c>
      <c r="D44" s="5" t="s">
        <v>5</v>
      </c>
      <c r="E44" s="29">
        <v>80</v>
      </c>
      <c r="F44" s="33"/>
      <c r="G44" s="33"/>
      <c r="H44" s="34">
        <v>23</v>
      </c>
      <c r="I44" s="33">
        <f t="shared" si="0"/>
        <v>0</v>
      </c>
      <c r="J44" s="29"/>
      <c r="K44" s="29"/>
      <c r="N44" s="36"/>
    </row>
    <row r="45" spans="1:14" x14ac:dyDescent="0.25">
      <c r="A45" s="37">
        <v>42</v>
      </c>
      <c r="B45" s="6" t="s">
        <v>69</v>
      </c>
      <c r="C45" s="5" t="s">
        <v>70</v>
      </c>
      <c r="D45" s="5" t="s">
        <v>5</v>
      </c>
      <c r="E45" s="29">
        <v>3000</v>
      </c>
      <c r="F45" s="33"/>
      <c r="G45" s="33"/>
      <c r="H45" s="34">
        <v>23</v>
      </c>
      <c r="I45" s="33">
        <f t="shared" si="0"/>
        <v>0</v>
      </c>
      <c r="J45" s="29"/>
      <c r="K45" s="29"/>
      <c r="N45" s="36"/>
    </row>
    <row r="46" spans="1:14" x14ac:dyDescent="0.25">
      <c r="A46" s="37">
        <v>43</v>
      </c>
      <c r="B46" s="6" t="s">
        <v>71</v>
      </c>
      <c r="C46" s="5" t="s">
        <v>72</v>
      </c>
      <c r="D46" s="5" t="s">
        <v>5</v>
      </c>
      <c r="E46" s="29">
        <v>500</v>
      </c>
      <c r="F46" s="33"/>
      <c r="G46" s="33"/>
      <c r="H46" s="34">
        <v>23</v>
      </c>
      <c r="I46" s="33">
        <f t="shared" si="0"/>
        <v>0</v>
      </c>
      <c r="J46" s="29"/>
      <c r="K46" s="29"/>
      <c r="N46" s="36"/>
    </row>
    <row r="47" spans="1:14" x14ac:dyDescent="0.25">
      <c r="A47" s="37">
        <v>44</v>
      </c>
      <c r="B47" s="6" t="s">
        <v>73</v>
      </c>
      <c r="C47" s="5" t="s">
        <v>74</v>
      </c>
      <c r="D47" s="5" t="s">
        <v>5</v>
      </c>
      <c r="E47" s="29">
        <v>500</v>
      </c>
      <c r="F47" s="33"/>
      <c r="G47" s="33"/>
      <c r="H47" s="34">
        <v>23</v>
      </c>
      <c r="I47" s="33">
        <f t="shared" si="0"/>
        <v>0</v>
      </c>
      <c r="J47" s="29"/>
      <c r="K47" s="29"/>
      <c r="N47" s="36"/>
    </row>
    <row r="48" spans="1:14" x14ac:dyDescent="0.25">
      <c r="A48" s="37">
        <v>45</v>
      </c>
      <c r="B48" s="6" t="s">
        <v>75</v>
      </c>
      <c r="C48" s="5" t="s">
        <v>76</v>
      </c>
      <c r="D48" s="5" t="s">
        <v>5</v>
      </c>
      <c r="E48" s="29">
        <v>30</v>
      </c>
      <c r="F48" s="33"/>
      <c r="G48" s="33"/>
      <c r="H48" s="34">
        <v>23</v>
      </c>
      <c r="I48" s="33">
        <f t="shared" si="0"/>
        <v>0</v>
      </c>
      <c r="J48" s="29"/>
      <c r="K48" s="29"/>
      <c r="N48" s="36"/>
    </row>
    <row r="49" spans="1:14" x14ac:dyDescent="0.25">
      <c r="A49" s="37">
        <v>46</v>
      </c>
      <c r="B49" s="6" t="s">
        <v>77</v>
      </c>
      <c r="C49" s="5" t="s">
        <v>78</v>
      </c>
      <c r="D49" s="5" t="s">
        <v>5</v>
      </c>
      <c r="E49" s="29">
        <v>300</v>
      </c>
      <c r="F49" s="33"/>
      <c r="G49" s="33"/>
      <c r="H49" s="34">
        <v>23</v>
      </c>
      <c r="I49" s="33">
        <f t="shared" si="0"/>
        <v>0</v>
      </c>
      <c r="J49" s="29"/>
      <c r="K49" s="29"/>
      <c r="N49" s="36"/>
    </row>
    <row r="50" spans="1:14" ht="25.5" x14ac:dyDescent="0.25">
      <c r="A50" s="37">
        <v>47</v>
      </c>
      <c r="B50" s="6" t="s">
        <v>79</v>
      </c>
      <c r="C50" s="5" t="s">
        <v>80</v>
      </c>
      <c r="D50" s="5" t="s">
        <v>5</v>
      </c>
      <c r="E50" s="29">
        <v>120</v>
      </c>
      <c r="F50" s="33"/>
      <c r="G50" s="33"/>
      <c r="H50" s="34">
        <v>23</v>
      </c>
      <c r="I50" s="33">
        <f t="shared" si="0"/>
        <v>0</v>
      </c>
      <c r="J50" s="29"/>
      <c r="K50" s="29"/>
      <c r="N50" s="36"/>
    </row>
    <row r="51" spans="1:14" ht="25.5" x14ac:dyDescent="0.25">
      <c r="A51" s="37">
        <v>48</v>
      </c>
      <c r="B51" s="6" t="s">
        <v>81</v>
      </c>
      <c r="C51" s="5" t="s">
        <v>82</v>
      </c>
      <c r="D51" s="5" t="s">
        <v>5</v>
      </c>
      <c r="E51" s="29">
        <v>60</v>
      </c>
      <c r="F51" s="33"/>
      <c r="G51" s="33"/>
      <c r="H51" s="34">
        <v>23</v>
      </c>
      <c r="I51" s="33">
        <f t="shared" si="0"/>
        <v>0</v>
      </c>
      <c r="J51" s="29"/>
      <c r="K51" s="29"/>
      <c r="N51" s="36"/>
    </row>
    <row r="52" spans="1:14" ht="38.25" x14ac:dyDescent="0.25">
      <c r="A52" s="37">
        <v>49</v>
      </c>
      <c r="B52" s="6" t="s">
        <v>83</v>
      </c>
      <c r="C52" s="5" t="s">
        <v>84</v>
      </c>
      <c r="D52" s="5" t="s">
        <v>5</v>
      </c>
      <c r="E52" s="29">
        <v>400</v>
      </c>
      <c r="F52" s="33"/>
      <c r="G52" s="33"/>
      <c r="H52" s="34">
        <v>23</v>
      </c>
      <c r="I52" s="33">
        <f t="shared" si="0"/>
        <v>0</v>
      </c>
      <c r="J52" s="29"/>
      <c r="K52" s="29"/>
      <c r="N52" s="36"/>
    </row>
    <row r="53" spans="1:14" x14ac:dyDescent="0.25">
      <c r="A53" s="37">
        <v>50</v>
      </c>
      <c r="B53" s="6" t="s">
        <v>85</v>
      </c>
      <c r="C53" s="5" t="s">
        <v>86</v>
      </c>
      <c r="D53" s="5" t="s">
        <v>21</v>
      </c>
      <c r="E53" s="29">
        <v>5</v>
      </c>
      <c r="F53" s="33"/>
      <c r="G53" s="33"/>
      <c r="H53" s="34">
        <v>23</v>
      </c>
      <c r="I53" s="33">
        <f t="shared" si="0"/>
        <v>0</v>
      </c>
      <c r="J53" s="29"/>
      <c r="K53" s="29"/>
      <c r="N53" s="36"/>
    </row>
    <row r="54" spans="1:14" x14ac:dyDescent="0.25">
      <c r="A54" s="37">
        <v>51</v>
      </c>
      <c r="B54" s="6" t="s">
        <v>222</v>
      </c>
      <c r="C54" s="5" t="s">
        <v>87</v>
      </c>
      <c r="D54" s="5" t="s">
        <v>21</v>
      </c>
      <c r="E54" s="29">
        <v>8</v>
      </c>
      <c r="F54" s="33"/>
      <c r="G54" s="33"/>
      <c r="H54" s="34">
        <v>23</v>
      </c>
      <c r="I54" s="33">
        <f t="shared" si="0"/>
        <v>0</v>
      </c>
      <c r="J54" s="29"/>
      <c r="K54" s="29"/>
      <c r="N54" s="36"/>
    </row>
    <row r="55" spans="1:14" x14ac:dyDescent="0.25">
      <c r="A55" s="37">
        <v>52</v>
      </c>
      <c r="B55" s="7" t="s">
        <v>88</v>
      </c>
      <c r="C55" s="5" t="s">
        <v>89</v>
      </c>
      <c r="D55" s="5" t="s">
        <v>5</v>
      </c>
      <c r="E55" s="29">
        <v>700</v>
      </c>
      <c r="F55" s="33"/>
      <c r="G55" s="33"/>
      <c r="H55" s="34">
        <v>23</v>
      </c>
      <c r="I55" s="33">
        <f t="shared" si="0"/>
        <v>0</v>
      </c>
      <c r="J55" s="29"/>
      <c r="K55" s="29"/>
      <c r="N55" s="36"/>
    </row>
    <row r="56" spans="1:14" x14ac:dyDescent="0.25">
      <c r="A56" s="37">
        <v>53</v>
      </c>
      <c r="B56" s="6" t="s">
        <v>90</v>
      </c>
      <c r="C56" s="5" t="s">
        <v>91</v>
      </c>
      <c r="D56" s="5" t="s">
        <v>21</v>
      </c>
      <c r="E56" s="29">
        <v>20</v>
      </c>
      <c r="F56" s="33"/>
      <c r="G56" s="33"/>
      <c r="H56" s="34">
        <v>23</v>
      </c>
      <c r="I56" s="33">
        <f t="shared" si="0"/>
        <v>0</v>
      </c>
      <c r="J56" s="29"/>
      <c r="K56" s="29"/>
      <c r="N56" s="36"/>
    </row>
    <row r="57" spans="1:14" ht="25.5" x14ac:dyDescent="0.25">
      <c r="A57" s="37">
        <v>54</v>
      </c>
      <c r="B57" s="6" t="s">
        <v>92</v>
      </c>
      <c r="C57" s="5" t="s">
        <v>93</v>
      </c>
      <c r="D57" s="5" t="s">
        <v>5</v>
      </c>
      <c r="E57" s="29">
        <v>200</v>
      </c>
      <c r="F57" s="33"/>
      <c r="G57" s="33"/>
      <c r="H57" s="34">
        <v>23</v>
      </c>
      <c r="I57" s="33">
        <f t="shared" si="0"/>
        <v>0</v>
      </c>
      <c r="J57" s="29"/>
      <c r="K57" s="29"/>
      <c r="N57" s="36"/>
    </row>
    <row r="58" spans="1:14" ht="25.5" x14ac:dyDescent="0.25">
      <c r="A58" s="37">
        <v>55</v>
      </c>
      <c r="B58" s="6" t="s">
        <v>223</v>
      </c>
      <c r="C58" s="5" t="s">
        <v>94</v>
      </c>
      <c r="D58" s="5" t="s">
        <v>21</v>
      </c>
      <c r="E58" s="29">
        <v>80</v>
      </c>
      <c r="F58" s="33"/>
      <c r="G58" s="33"/>
      <c r="H58" s="34">
        <v>23</v>
      </c>
      <c r="I58" s="33">
        <f t="shared" si="0"/>
        <v>0</v>
      </c>
      <c r="J58" s="29"/>
      <c r="K58" s="29"/>
      <c r="N58" s="36"/>
    </row>
    <row r="59" spans="1:14" x14ac:dyDescent="0.25">
      <c r="A59" s="37">
        <v>56</v>
      </c>
      <c r="B59" s="6" t="s">
        <v>95</v>
      </c>
      <c r="C59" s="5" t="s">
        <v>96</v>
      </c>
      <c r="D59" s="5" t="s">
        <v>5</v>
      </c>
      <c r="E59" s="29">
        <v>1000</v>
      </c>
      <c r="F59" s="33"/>
      <c r="G59" s="33"/>
      <c r="H59" s="34">
        <v>23</v>
      </c>
      <c r="I59" s="33">
        <f t="shared" si="0"/>
        <v>0</v>
      </c>
      <c r="J59" s="29"/>
      <c r="K59" s="29"/>
      <c r="N59" s="36"/>
    </row>
    <row r="60" spans="1:14" x14ac:dyDescent="0.25">
      <c r="A60" s="37">
        <v>58</v>
      </c>
      <c r="B60" s="6" t="s">
        <v>99</v>
      </c>
      <c r="C60" s="5" t="s">
        <v>100</v>
      </c>
      <c r="D60" s="5" t="s">
        <v>5</v>
      </c>
      <c r="E60" s="29">
        <v>300</v>
      </c>
      <c r="F60" s="33"/>
      <c r="G60" s="33"/>
      <c r="H60" s="34">
        <v>23</v>
      </c>
      <c r="I60" s="33">
        <f t="shared" si="0"/>
        <v>0</v>
      </c>
      <c r="J60" s="29"/>
      <c r="K60" s="29"/>
      <c r="N60" s="36"/>
    </row>
    <row r="61" spans="1:14" ht="25.5" x14ac:dyDescent="0.25">
      <c r="A61" s="37">
        <v>59</v>
      </c>
      <c r="B61" s="7" t="s">
        <v>101</v>
      </c>
      <c r="C61" s="5" t="s">
        <v>102</v>
      </c>
      <c r="D61" s="5" t="s">
        <v>5</v>
      </c>
      <c r="E61" s="29">
        <v>100</v>
      </c>
      <c r="F61" s="33"/>
      <c r="G61" s="33"/>
      <c r="H61" s="34">
        <v>23</v>
      </c>
      <c r="I61" s="33">
        <f t="shared" si="0"/>
        <v>0</v>
      </c>
      <c r="J61" s="29"/>
      <c r="K61" s="29"/>
      <c r="N61" s="36"/>
    </row>
    <row r="62" spans="1:14" ht="25.5" x14ac:dyDescent="0.25">
      <c r="A62" s="37">
        <v>60</v>
      </c>
      <c r="B62" s="6" t="s">
        <v>103</v>
      </c>
      <c r="C62" s="5" t="s">
        <v>104</v>
      </c>
      <c r="D62" s="5" t="s">
        <v>5</v>
      </c>
      <c r="E62" s="29">
        <v>600</v>
      </c>
      <c r="F62" s="33"/>
      <c r="G62" s="33"/>
      <c r="H62" s="34">
        <v>23</v>
      </c>
      <c r="I62" s="33">
        <f t="shared" si="0"/>
        <v>0</v>
      </c>
      <c r="J62" s="29"/>
      <c r="K62" s="29"/>
      <c r="N62" s="36"/>
    </row>
    <row r="63" spans="1:14" ht="25.5" x14ac:dyDescent="0.25">
      <c r="A63" s="37">
        <v>61</v>
      </c>
      <c r="B63" s="6" t="s">
        <v>105</v>
      </c>
      <c r="C63" s="5" t="s">
        <v>106</v>
      </c>
      <c r="D63" s="5" t="s">
        <v>5</v>
      </c>
      <c r="E63" s="29">
        <v>1700</v>
      </c>
      <c r="F63" s="33"/>
      <c r="G63" s="33"/>
      <c r="H63" s="34">
        <v>23</v>
      </c>
      <c r="I63" s="33">
        <f t="shared" si="0"/>
        <v>0</v>
      </c>
      <c r="J63" s="29"/>
      <c r="K63" s="29"/>
      <c r="N63" s="36"/>
    </row>
    <row r="64" spans="1:14" ht="25.5" x14ac:dyDescent="0.25">
      <c r="A64" s="37">
        <v>62</v>
      </c>
      <c r="B64" s="7" t="s">
        <v>107</v>
      </c>
      <c r="C64" s="5" t="s">
        <v>108</v>
      </c>
      <c r="D64" s="5" t="s">
        <v>5</v>
      </c>
      <c r="E64" s="29">
        <v>800</v>
      </c>
      <c r="F64" s="33"/>
      <c r="G64" s="33"/>
      <c r="H64" s="34">
        <v>23</v>
      </c>
      <c r="I64" s="33">
        <f t="shared" si="0"/>
        <v>0</v>
      </c>
      <c r="J64" s="29"/>
      <c r="K64" s="29"/>
      <c r="N64" s="36"/>
    </row>
    <row r="65" spans="1:14" ht="38.25" x14ac:dyDescent="0.25">
      <c r="A65" s="37">
        <v>63</v>
      </c>
      <c r="B65" s="7" t="s">
        <v>109</v>
      </c>
      <c r="C65" s="5" t="s">
        <v>110</v>
      </c>
      <c r="D65" s="5" t="s">
        <v>5</v>
      </c>
      <c r="E65" s="29">
        <v>1800</v>
      </c>
      <c r="F65" s="33"/>
      <c r="G65" s="33"/>
      <c r="H65" s="34">
        <v>23</v>
      </c>
      <c r="I65" s="33">
        <f t="shared" si="0"/>
        <v>0</v>
      </c>
      <c r="J65" s="29"/>
      <c r="K65" s="29"/>
      <c r="N65" s="36"/>
    </row>
    <row r="66" spans="1:14" ht="25.5" x14ac:dyDescent="0.25">
      <c r="A66" s="37">
        <v>64</v>
      </c>
      <c r="B66" s="7" t="s">
        <v>111</v>
      </c>
      <c r="C66" s="5" t="s">
        <v>112</v>
      </c>
      <c r="D66" s="5" t="s">
        <v>5</v>
      </c>
      <c r="E66" s="29">
        <v>200</v>
      </c>
      <c r="F66" s="33"/>
      <c r="G66" s="33"/>
      <c r="H66" s="34">
        <v>23</v>
      </c>
      <c r="I66" s="33">
        <f t="shared" si="0"/>
        <v>0</v>
      </c>
      <c r="J66" s="29"/>
      <c r="K66" s="29"/>
      <c r="N66" s="36"/>
    </row>
    <row r="67" spans="1:14" ht="25.5" x14ac:dyDescent="0.25">
      <c r="A67" s="37">
        <v>65</v>
      </c>
      <c r="B67" s="7" t="s">
        <v>113</v>
      </c>
      <c r="C67" s="5" t="s">
        <v>114</v>
      </c>
      <c r="D67" s="5" t="s">
        <v>5</v>
      </c>
      <c r="E67" s="29">
        <v>1000</v>
      </c>
      <c r="F67" s="33"/>
      <c r="G67" s="33"/>
      <c r="H67" s="34">
        <v>23</v>
      </c>
      <c r="I67" s="33">
        <f t="shared" si="0"/>
        <v>0</v>
      </c>
      <c r="J67" s="29"/>
      <c r="K67" s="29"/>
      <c r="N67" s="36"/>
    </row>
    <row r="68" spans="1:14" x14ac:dyDescent="0.25">
      <c r="A68" s="37">
        <v>66</v>
      </c>
      <c r="B68" s="7" t="s">
        <v>115</v>
      </c>
      <c r="C68" s="5" t="s">
        <v>116</v>
      </c>
      <c r="D68" s="5" t="s">
        <v>5</v>
      </c>
      <c r="E68" s="29">
        <v>500</v>
      </c>
      <c r="F68" s="33"/>
      <c r="G68" s="33"/>
      <c r="H68" s="34">
        <v>23</v>
      </c>
      <c r="I68" s="33">
        <f t="shared" ref="I68:I97" si="1">ROUND(G68*H68/100,2)+G68</f>
        <v>0</v>
      </c>
      <c r="J68" s="29"/>
      <c r="K68" s="29"/>
      <c r="N68" s="36"/>
    </row>
    <row r="69" spans="1:14" x14ac:dyDescent="0.25">
      <c r="A69" s="37">
        <v>67</v>
      </c>
      <c r="B69" s="6" t="s">
        <v>117</v>
      </c>
      <c r="C69" s="5" t="s">
        <v>118</v>
      </c>
      <c r="D69" s="5" t="s">
        <v>21</v>
      </c>
      <c r="E69" s="29">
        <v>700</v>
      </c>
      <c r="F69" s="33"/>
      <c r="G69" s="33"/>
      <c r="H69" s="34">
        <v>23</v>
      </c>
      <c r="I69" s="33">
        <f t="shared" si="1"/>
        <v>0</v>
      </c>
      <c r="J69" s="29"/>
      <c r="K69" s="29"/>
      <c r="N69" s="36"/>
    </row>
    <row r="70" spans="1:14" x14ac:dyDescent="0.25">
      <c r="A70" s="37">
        <v>68</v>
      </c>
      <c r="B70" s="6" t="s">
        <v>119</v>
      </c>
      <c r="C70" s="5" t="s">
        <v>120</v>
      </c>
      <c r="D70" s="5" t="s">
        <v>21</v>
      </c>
      <c r="E70" s="29">
        <v>200</v>
      </c>
      <c r="F70" s="33"/>
      <c r="G70" s="33"/>
      <c r="H70" s="34">
        <v>23</v>
      </c>
      <c r="I70" s="33">
        <f t="shared" si="1"/>
        <v>0</v>
      </c>
      <c r="J70" s="29"/>
      <c r="K70" s="29"/>
      <c r="N70" s="36"/>
    </row>
    <row r="71" spans="1:14" ht="25.5" x14ac:dyDescent="0.25">
      <c r="A71" s="37">
        <v>69</v>
      </c>
      <c r="B71" s="6" t="s">
        <v>121</v>
      </c>
      <c r="C71" s="5" t="s">
        <v>122</v>
      </c>
      <c r="D71" s="5" t="s">
        <v>5</v>
      </c>
      <c r="E71" s="29">
        <v>120</v>
      </c>
      <c r="F71" s="33"/>
      <c r="G71" s="33"/>
      <c r="H71" s="34">
        <v>23</v>
      </c>
      <c r="I71" s="33">
        <f t="shared" si="1"/>
        <v>0</v>
      </c>
      <c r="J71" s="29"/>
      <c r="K71" s="29"/>
      <c r="N71" s="36"/>
    </row>
    <row r="72" spans="1:14" ht="25.5" x14ac:dyDescent="0.25">
      <c r="A72" s="37">
        <v>70</v>
      </c>
      <c r="B72" s="6" t="s">
        <v>123</v>
      </c>
      <c r="C72" s="5" t="s">
        <v>124</v>
      </c>
      <c r="D72" s="5" t="s">
        <v>5</v>
      </c>
      <c r="E72" s="29">
        <v>300</v>
      </c>
      <c r="F72" s="33"/>
      <c r="G72" s="33"/>
      <c r="H72" s="34">
        <v>23</v>
      </c>
      <c r="I72" s="33">
        <f t="shared" si="1"/>
        <v>0</v>
      </c>
      <c r="J72" s="29"/>
      <c r="K72" s="29"/>
      <c r="N72" s="36"/>
    </row>
    <row r="73" spans="1:14" ht="25.5" x14ac:dyDescent="0.25">
      <c r="A73" s="37">
        <v>71</v>
      </c>
      <c r="B73" s="6" t="s">
        <v>125</v>
      </c>
      <c r="C73" s="5" t="s">
        <v>126</v>
      </c>
      <c r="D73" s="5" t="s">
        <v>5</v>
      </c>
      <c r="E73" s="29">
        <v>200</v>
      </c>
      <c r="F73" s="33"/>
      <c r="G73" s="33"/>
      <c r="H73" s="34">
        <v>23</v>
      </c>
      <c r="I73" s="33">
        <f t="shared" si="1"/>
        <v>0</v>
      </c>
      <c r="J73" s="29"/>
      <c r="K73" s="29"/>
      <c r="N73" s="36"/>
    </row>
    <row r="74" spans="1:14" ht="25.5" x14ac:dyDescent="0.25">
      <c r="A74" s="37">
        <v>72</v>
      </c>
      <c r="B74" s="6" t="s">
        <v>127</v>
      </c>
      <c r="C74" s="5" t="s">
        <v>128</v>
      </c>
      <c r="D74" s="5" t="s">
        <v>5</v>
      </c>
      <c r="E74" s="29">
        <v>120</v>
      </c>
      <c r="F74" s="33"/>
      <c r="G74" s="33"/>
      <c r="H74" s="34">
        <v>23</v>
      </c>
      <c r="I74" s="33">
        <f t="shared" si="1"/>
        <v>0</v>
      </c>
      <c r="J74" s="29"/>
      <c r="K74" s="29"/>
      <c r="N74" s="36"/>
    </row>
    <row r="75" spans="1:14" ht="25.5" x14ac:dyDescent="0.25">
      <c r="A75" s="37">
        <v>73</v>
      </c>
      <c r="B75" s="6" t="s">
        <v>129</v>
      </c>
      <c r="C75" s="5" t="s">
        <v>130</v>
      </c>
      <c r="D75" s="5" t="s">
        <v>5</v>
      </c>
      <c r="E75" s="29">
        <v>2500</v>
      </c>
      <c r="F75" s="33"/>
      <c r="G75" s="33"/>
      <c r="H75" s="34">
        <v>23</v>
      </c>
      <c r="I75" s="33">
        <f t="shared" si="1"/>
        <v>0</v>
      </c>
      <c r="J75" s="29"/>
      <c r="K75" s="29"/>
      <c r="N75" s="36"/>
    </row>
    <row r="76" spans="1:14" ht="28.5" customHeight="1" x14ac:dyDescent="0.25">
      <c r="A76" s="37">
        <v>74</v>
      </c>
      <c r="B76" s="6" t="s">
        <v>131</v>
      </c>
      <c r="C76" s="5" t="s">
        <v>132</v>
      </c>
      <c r="D76" s="5" t="s">
        <v>5</v>
      </c>
      <c r="E76" s="29">
        <v>1000</v>
      </c>
      <c r="F76" s="33"/>
      <c r="G76" s="33"/>
      <c r="H76" s="34">
        <v>23</v>
      </c>
      <c r="I76" s="33">
        <f t="shared" si="1"/>
        <v>0</v>
      </c>
      <c r="J76" s="29"/>
      <c r="K76" s="29"/>
      <c r="N76" s="36"/>
    </row>
    <row r="77" spans="1:14" ht="25.5" x14ac:dyDescent="0.25">
      <c r="A77" s="37">
        <v>75</v>
      </c>
      <c r="B77" s="6" t="s">
        <v>238</v>
      </c>
      <c r="C77" s="5" t="s">
        <v>134</v>
      </c>
      <c r="D77" s="5" t="s">
        <v>5</v>
      </c>
      <c r="E77" s="29">
        <v>100</v>
      </c>
      <c r="F77" s="33"/>
      <c r="G77" s="33"/>
      <c r="H77" s="34">
        <v>23</v>
      </c>
      <c r="I77" s="33">
        <f t="shared" si="1"/>
        <v>0</v>
      </c>
      <c r="J77" s="29"/>
      <c r="K77" s="29"/>
      <c r="N77" s="36"/>
    </row>
    <row r="78" spans="1:14" ht="29.25" customHeight="1" x14ac:dyDescent="0.25">
      <c r="A78" s="37">
        <v>76</v>
      </c>
      <c r="B78" s="6" t="s">
        <v>135</v>
      </c>
      <c r="C78" s="5" t="s">
        <v>136</v>
      </c>
      <c r="D78" s="5" t="s">
        <v>5</v>
      </c>
      <c r="E78" s="29">
        <v>2</v>
      </c>
      <c r="F78" s="33"/>
      <c r="G78" s="33"/>
      <c r="H78" s="34">
        <v>23</v>
      </c>
      <c r="I78" s="33">
        <f t="shared" si="1"/>
        <v>0</v>
      </c>
      <c r="J78" s="29"/>
      <c r="K78" s="29"/>
      <c r="N78" s="36"/>
    </row>
    <row r="79" spans="1:14" ht="25.5" x14ac:dyDescent="0.25">
      <c r="A79" s="37">
        <v>77</v>
      </c>
      <c r="B79" s="7" t="s">
        <v>137</v>
      </c>
      <c r="C79" s="5" t="s">
        <v>138</v>
      </c>
      <c r="D79" s="5" t="s">
        <v>5</v>
      </c>
      <c r="E79" s="29">
        <v>700</v>
      </c>
      <c r="F79" s="33"/>
      <c r="G79" s="33"/>
      <c r="H79" s="34">
        <v>23</v>
      </c>
      <c r="I79" s="33">
        <f t="shared" si="1"/>
        <v>0</v>
      </c>
      <c r="J79" s="29"/>
      <c r="K79" s="29"/>
      <c r="N79" s="36"/>
    </row>
    <row r="80" spans="1:14" ht="25.5" x14ac:dyDescent="0.25">
      <c r="A80" s="37">
        <v>78</v>
      </c>
      <c r="B80" s="6" t="s">
        <v>139</v>
      </c>
      <c r="C80" s="5" t="s">
        <v>140</v>
      </c>
      <c r="D80" s="5" t="s">
        <v>5</v>
      </c>
      <c r="E80" s="29">
        <v>500</v>
      </c>
      <c r="F80" s="33"/>
      <c r="G80" s="33"/>
      <c r="H80" s="34">
        <v>23</v>
      </c>
      <c r="I80" s="33">
        <f t="shared" si="1"/>
        <v>0</v>
      </c>
      <c r="J80" s="29"/>
      <c r="K80" s="29"/>
      <c r="N80" s="36"/>
    </row>
    <row r="81" spans="1:14" ht="36" customHeight="1" x14ac:dyDescent="0.25">
      <c r="A81" s="37">
        <v>79</v>
      </c>
      <c r="B81" s="6" t="s">
        <v>141</v>
      </c>
      <c r="C81" s="5" t="s">
        <v>142</v>
      </c>
      <c r="D81" s="5" t="s">
        <v>5</v>
      </c>
      <c r="E81" s="29">
        <v>30</v>
      </c>
      <c r="F81" s="33"/>
      <c r="G81" s="33"/>
      <c r="H81" s="34">
        <v>23</v>
      </c>
      <c r="I81" s="33">
        <f t="shared" si="1"/>
        <v>0</v>
      </c>
      <c r="J81" s="29"/>
      <c r="K81" s="29"/>
      <c r="N81" s="36"/>
    </row>
    <row r="82" spans="1:14" ht="25.5" x14ac:dyDescent="0.25">
      <c r="A82" s="37">
        <v>80</v>
      </c>
      <c r="B82" s="6" t="s">
        <v>143</v>
      </c>
      <c r="C82" s="5" t="s">
        <v>144</v>
      </c>
      <c r="D82" s="5" t="s">
        <v>5</v>
      </c>
      <c r="E82" s="29">
        <v>120</v>
      </c>
      <c r="F82" s="33"/>
      <c r="G82" s="33"/>
      <c r="H82" s="34">
        <v>23</v>
      </c>
      <c r="I82" s="33">
        <f t="shared" si="1"/>
        <v>0</v>
      </c>
      <c r="J82" s="29"/>
      <c r="K82" s="29"/>
      <c r="N82" s="36"/>
    </row>
    <row r="83" spans="1:14" ht="25.5" x14ac:dyDescent="0.25">
      <c r="A83" s="37">
        <v>81</v>
      </c>
      <c r="B83" s="6" t="s">
        <v>145</v>
      </c>
      <c r="C83" s="5" t="s">
        <v>146</v>
      </c>
      <c r="D83" s="5" t="s">
        <v>147</v>
      </c>
      <c r="E83" s="29">
        <v>100</v>
      </c>
      <c r="F83" s="33"/>
      <c r="G83" s="33"/>
      <c r="H83" s="34">
        <v>23</v>
      </c>
      <c r="I83" s="33">
        <f t="shared" si="1"/>
        <v>0</v>
      </c>
      <c r="J83" s="29"/>
      <c r="K83" s="29"/>
      <c r="N83" s="36"/>
    </row>
    <row r="84" spans="1:14" ht="25.5" x14ac:dyDescent="0.25">
      <c r="A84" s="37">
        <v>82</v>
      </c>
      <c r="B84" s="6" t="s">
        <v>148</v>
      </c>
      <c r="C84" s="5" t="s">
        <v>149</v>
      </c>
      <c r="D84" s="5" t="s">
        <v>5</v>
      </c>
      <c r="E84" s="29">
        <v>100</v>
      </c>
      <c r="F84" s="33"/>
      <c r="G84" s="33"/>
      <c r="H84" s="34">
        <v>23</v>
      </c>
      <c r="I84" s="33">
        <f t="shared" si="1"/>
        <v>0</v>
      </c>
      <c r="J84" s="29"/>
      <c r="K84" s="29"/>
      <c r="N84" s="36"/>
    </row>
    <row r="85" spans="1:14" ht="25.5" x14ac:dyDescent="0.25">
      <c r="A85" s="37">
        <v>83</v>
      </c>
      <c r="B85" s="6" t="s">
        <v>150</v>
      </c>
      <c r="C85" s="5" t="s">
        <v>151</v>
      </c>
      <c r="D85" s="5" t="s">
        <v>5</v>
      </c>
      <c r="E85" s="29">
        <v>800</v>
      </c>
      <c r="F85" s="33"/>
      <c r="G85" s="33"/>
      <c r="H85" s="34">
        <v>23</v>
      </c>
      <c r="I85" s="33">
        <f t="shared" si="1"/>
        <v>0</v>
      </c>
      <c r="J85" s="29"/>
      <c r="K85" s="29"/>
      <c r="N85" s="36"/>
    </row>
    <row r="86" spans="1:14" ht="25.5" x14ac:dyDescent="0.25">
      <c r="A86" s="37">
        <v>84</v>
      </c>
      <c r="B86" s="6" t="s">
        <v>152</v>
      </c>
      <c r="C86" s="5" t="s">
        <v>153</v>
      </c>
      <c r="D86" s="5" t="s">
        <v>5</v>
      </c>
      <c r="E86" s="29">
        <v>30</v>
      </c>
      <c r="F86" s="33"/>
      <c r="G86" s="33"/>
      <c r="H86" s="34">
        <v>23</v>
      </c>
      <c r="I86" s="33">
        <f t="shared" si="1"/>
        <v>0</v>
      </c>
      <c r="J86" s="29"/>
      <c r="K86" s="29"/>
      <c r="N86" s="36"/>
    </row>
    <row r="87" spans="1:14" x14ac:dyDescent="0.25">
      <c r="A87" s="37">
        <v>85</v>
      </c>
      <c r="B87" s="6" t="s">
        <v>154</v>
      </c>
      <c r="C87" s="5" t="s">
        <v>155</v>
      </c>
      <c r="D87" s="5" t="s">
        <v>5</v>
      </c>
      <c r="E87" s="29">
        <v>50</v>
      </c>
      <c r="F87" s="33"/>
      <c r="G87" s="33"/>
      <c r="H87" s="34">
        <v>23</v>
      </c>
      <c r="I87" s="33">
        <f t="shared" si="1"/>
        <v>0</v>
      </c>
      <c r="J87" s="29"/>
      <c r="K87" s="29"/>
      <c r="N87" s="36"/>
    </row>
    <row r="88" spans="1:14" x14ac:dyDescent="0.25">
      <c r="A88" s="37">
        <v>86</v>
      </c>
      <c r="B88" s="6" t="s">
        <v>156</v>
      </c>
      <c r="C88" s="5" t="s">
        <v>157</v>
      </c>
      <c r="D88" s="5" t="s">
        <v>5</v>
      </c>
      <c r="E88" s="29">
        <v>300</v>
      </c>
      <c r="F88" s="33"/>
      <c r="G88" s="33"/>
      <c r="H88" s="34">
        <v>23</v>
      </c>
      <c r="I88" s="33">
        <f t="shared" si="1"/>
        <v>0</v>
      </c>
      <c r="J88" s="29"/>
      <c r="K88" s="29"/>
      <c r="N88" s="36"/>
    </row>
    <row r="89" spans="1:14" ht="25.5" x14ac:dyDescent="0.25">
      <c r="A89" s="37">
        <v>87</v>
      </c>
      <c r="B89" s="6" t="s">
        <v>158</v>
      </c>
      <c r="C89" s="5" t="s">
        <v>159</v>
      </c>
      <c r="D89" s="5" t="s">
        <v>5</v>
      </c>
      <c r="E89" s="29">
        <v>100</v>
      </c>
      <c r="F89" s="33"/>
      <c r="G89" s="33"/>
      <c r="H89" s="34">
        <v>23</v>
      </c>
      <c r="I89" s="33">
        <f t="shared" si="1"/>
        <v>0</v>
      </c>
      <c r="J89" s="29"/>
      <c r="K89" s="29"/>
      <c r="N89" s="36"/>
    </row>
    <row r="90" spans="1:14" ht="25.5" x14ac:dyDescent="0.25">
      <c r="A90" s="37">
        <v>88</v>
      </c>
      <c r="B90" s="6" t="s">
        <v>160</v>
      </c>
      <c r="C90" s="5" t="s">
        <v>161</v>
      </c>
      <c r="D90" s="5" t="s">
        <v>5</v>
      </c>
      <c r="E90" s="29">
        <v>100</v>
      </c>
      <c r="F90" s="33"/>
      <c r="G90" s="33"/>
      <c r="H90" s="34">
        <v>23</v>
      </c>
      <c r="I90" s="33">
        <f t="shared" si="1"/>
        <v>0</v>
      </c>
      <c r="J90" s="29"/>
      <c r="K90" s="29"/>
      <c r="N90" s="36"/>
    </row>
    <row r="91" spans="1:14" x14ac:dyDescent="0.25">
      <c r="A91" s="37">
        <v>89</v>
      </c>
      <c r="B91" s="6" t="s">
        <v>233</v>
      </c>
      <c r="C91" s="5" t="s">
        <v>234</v>
      </c>
      <c r="D91" s="5" t="s">
        <v>5</v>
      </c>
      <c r="E91" s="29">
        <v>100</v>
      </c>
      <c r="F91" s="33"/>
      <c r="G91" s="33"/>
      <c r="H91" s="34">
        <v>23</v>
      </c>
      <c r="I91" s="33">
        <f t="shared" si="1"/>
        <v>0</v>
      </c>
      <c r="J91" s="29"/>
      <c r="K91" s="29"/>
      <c r="N91" s="36"/>
    </row>
    <row r="92" spans="1:14" ht="25.5" x14ac:dyDescent="0.25">
      <c r="A92" s="37">
        <v>90</v>
      </c>
      <c r="B92" s="6" t="s">
        <v>162</v>
      </c>
      <c r="C92" s="5" t="s">
        <v>163</v>
      </c>
      <c r="D92" s="5" t="s">
        <v>5</v>
      </c>
      <c r="E92" s="29">
        <v>100</v>
      </c>
      <c r="F92" s="33"/>
      <c r="G92" s="33"/>
      <c r="H92" s="34">
        <v>23</v>
      </c>
      <c r="I92" s="33">
        <f t="shared" si="1"/>
        <v>0</v>
      </c>
      <c r="J92" s="29"/>
      <c r="K92" s="29"/>
      <c r="N92" s="36"/>
    </row>
    <row r="93" spans="1:14" ht="25.5" x14ac:dyDescent="0.25">
      <c r="A93" s="37">
        <v>91</v>
      </c>
      <c r="B93" s="6" t="s">
        <v>239</v>
      </c>
      <c r="C93" s="5" t="s">
        <v>165</v>
      </c>
      <c r="D93" s="5" t="s">
        <v>5</v>
      </c>
      <c r="E93" s="29">
        <v>30</v>
      </c>
      <c r="F93" s="33"/>
      <c r="G93" s="33"/>
      <c r="H93" s="34">
        <v>23</v>
      </c>
      <c r="I93" s="33">
        <f t="shared" si="1"/>
        <v>0</v>
      </c>
      <c r="J93" s="29"/>
      <c r="K93" s="29"/>
      <c r="N93" s="36"/>
    </row>
    <row r="94" spans="1:14" ht="25.5" x14ac:dyDescent="0.25">
      <c r="A94" s="37">
        <v>92</v>
      </c>
      <c r="B94" s="6" t="s">
        <v>240</v>
      </c>
      <c r="C94" s="5" t="s">
        <v>167</v>
      </c>
      <c r="D94" s="5" t="s">
        <v>5</v>
      </c>
      <c r="E94" s="29">
        <v>200</v>
      </c>
      <c r="F94" s="33"/>
      <c r="G94" s="33"/>
      <c r="H94" s="34">
        <v>23</v>
      </c>
      <c r="I94" s="33">
        <f t="shared" si="1"/>
        <v>0</v>
      </c>
      <c r="J94" s="29"/>
      <c r="K94" s="29"/>
      <c r="N94" s="36"/>
    </row>
    <row r="95" spans="1:14" x14ac:dyDescent="0.25">
      <c r="A95" s="37">
        <v>93</v>
      </c>
      <c r="B95" s="6" t="s">
        <v>224</v>
      </c>
      <c r="C95" s="5" t="s">
        <v>168</v>
      </c>
      <c r="D95" s="5" t="s">
        <v>21</v>
      </c>
      <c r="E95" s="29">
        <v>50</v>
      </c>
      <c r="F95" s="33"/>
      <c r="G95" s="33"/>
      <c r="H95" s="34">
        <v>23</v>
      </c>
      <c r="I95" s="33">
        <f t="shared" si="1"/>
        <v>0</v>
      </c>
      <c r="J95" s="29"/>
      <c r="K95" s="29"/>
      <c r="N95" s="36"/>
    </row>
    <row r="96" spans="1:14" x14ac:dyDescent="0.25">
      <c r="A96" s="37">
        <v>94</v>
      </c>
      <c r="B96" s="6" t="s">
        <v>225</v>
      </c>
      <c r="C96" s="5" t="s">
        <v>169</v>
      </c>
      <c r="D96" s="5" t="s">
        <v>21</v>
      </c>
      <c r="E96" s="29">
        <v>1500</v>
      </c>
      <c r="F96" s="33"/>
      <c r="G96" s="33"/>
      <c r="H96" s="34">
        <v>23</v>
      </c>
      <c r="I96" s="33">
        <f t="shared" si="1"/>
        <v>0</v>
      </c>
      <c r="J96" s="29"/>
      <c r="K96" s="29"/>
      <c r="N96" s="36"/>
    </row>
    <row r="97" spans="1:14" x14ac:dyDescent="0.25">
      <c r="A97" s="37">
        <v>95</v>
      </c>
      <c r="B97" s="6" t="s">
        <v>170</v>
      </c>
      <c r="C97" s="5" t="s">
        <v>171</v>
      </c>
      <c r="D97" s="5" t="s">
        <v>5</v>
      </c>
      <c r="E97" s="29">
        <v>10</v>
      </c>
      <c r="F97" s="33"/>
      <c r="G97" s="33"/>
      <c r="H97" s="34">
        <v>23</v>
      </c>
      <c r="I97" s="33">
        <f t="shared" si="1"/>
        <v>0</v>
      </c>
      <c r="J97" s="29"/>
      <c r="K97" s="29"/>
      <c r="N97" s="36"/>
    </row>
    <row r="99" spans="1:14" x14ac:dyDescent="0.25">
      <c r="A99" s="42" t="s">
        <v>204</v>
      </c>
      <c r="B99" s="42"/>
      <c r="C99" s="42"/>
      <c r="D99" s="42"/>
      <c r="E99" s="42"/>
      <c r="F99" s="42"/>
      <c r="G99" s="19">
        <f>SUM(G4:G97)</f>
        <v>0</v>
      </c>
      <c r="H99" s="20"/>
      <c r="I99" s="19">
        <f>SUM(I4:I97)</f>
        <v>0</v>
      </c>
    </row>
    <row r="100" spans="1:14" x14ac:dyDescent="0.25">
      <c r="A100" s="21"/>
      <c r="B100" s="21"/>
      <c r="C100" s="22"/>
      <c r="D100" s="21"/>
      <c r="E100" s="21"/>
      <c r="F100" s="21"/>
      <c r="G100" s="21"/>
      <c r="H100" s="21"/>
      <c r="I100" s="21"/>
    </row>
    <row r="101" spans="1:14" x14ac:dyDescent="0.25">
      <c r="A101" s="43" t="s">
        <v>205</v>
      </c>
      <c r="B101" s="43"/>
      <c r="C101" s="43"/>
      <c r="D101" s="43"/>
      <c r="E101" s="43"/>
      <c r="F101" s="43"/>
      <c r="G101" s="43"/>
      <c r="H101" s="43"/>
      <c r="I101" s="43"/>
    </row>
    <row r="103" spans="1:14" x14ac:dyDescent="0.25">
      <c r="I103" s="23" t="s">
        <v>206</v>
      </c>
    </row>
    <row r="104" spans="1:14" x14ac:dyDescent="0.25">
      <c r="I104" s="24" t="s">
        <v>207</v>
      </c>
    </row>
  </sheetData>
  <autoFilter ref="A3:K97" xr:uid="{CA65D8AC-4F8A-4252-8CB2-0E5B964E30E5}"/>
  <mergeCells count="4">
    <mergeCell ref="A1:K1"/>
    <mergeCell ref="A2:K2"/>
    <mergeCell ref="A99:F99"/>
    <mergeCell ref="A101:I101"/>
  </mergeCells>
  <pageMargins left="0.23622047244094491" right="0.23622047244094491" top="0.35433070866141736" bottom="0.35433070866141736" header="0.31496062992125984" footer="0.31496062992125984"/>
  <pageSetup paperSize="9" scale="55" orientation="landscape" horizontalDpi="4294967294" verticalDpi="4294967294" r:id="rId1"/>
  <headerFooter>
    <oddFooter>&amp;R&amp;P z &amp;N</oddFooter>
  </headerFooter>
  <rowBreaks count="2" manualBreakCount="2">
    <brk id="40" max="10" man="1"/>
    <brk id="7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24117-B258-44C0-8427-61A72EDC19E9}">
  <dimension ref="A1:N103"/>
  <sheetViews>
    <sheetView view="pageBreakPreview" zoomScale="90" zoomScaleNormal="90" zoomScaleSheetLayoutView="90" workbookViewId="0">
      <pane ySplit="1" topLeftCell="A2" activePane="bottomLeft" state="frozen"/>
      <selection pane="bottomLeft" activeCell="B12" sqref="B12"/>
    </sheetView>
  </sheetViews>
  <sheetFormatPr defaultRowHeight="15" x14ac:dyDescent="0.25"/>
  <cols>
    <col min="1" max="1" width="8.7109375" customWidth="1"/>
    <col min="2" max="2" width="94.85546875" customWidth="1"/>
    <col min="3" max="3" width="27.28515625" customWidth="1"/>
    <col min="4" max="4" width="21.140625" customWidth="1"/>
    <col min="6" max="6" width="10.7109375" customWidth="1"/>
    <col min="7" max="7" width="13.5703125" customWidth="1"/>
    <col min="9" max="9" width="13.42578125" customWidth="1"/>
    <col min="10" max="10" width="22.28515625" customWidth="1"/>
    <col min="11" max="11" width="26.42578125" customWidth="1"/>
  </cols>
  <sheetData>
    <row r="1" spans="1:14" x14ac:dyDescent="0.25">
      <c r="A1" s="39" t="s">
        <v>230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4" x14ac:dyDescent="0.25">
      <c r="A2" s="40" t="s">
        <v>220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4" ht="51" x14ac:dyDescent="0.25">
      <c r="A3" s="8" t="s">
        <v>0</v>
      </c>
      <c r="B3" s="9" t="s">
        <v>1</v>
      </c>
      <c r="C3" s="10" t="s">
        <v>198</v>
      </c>
      <c r="D3" s="11" t="s">
        <v>2</v>
      </c>
      <c r="E3" s="12" t="s">
        <v>199</v>
      </c>
      <c r="F3" s="13" t="s">
        <v>200</v>
      </c>
      <c r="G3" s="14" t="s">
        <v>201</v>
      </c>
      <c r="H3" s="15" t="s">
        <v>202</v>
      </c>
      <c r="I3" s="16" t="s">
        <v>203</v>
      </c>
      <c r="J3" s="17" t="s">
        <v>215</v>
      </c>
      <c r="K3" s="18" t="s">
        <v>216</v>
      </c>
      <c r="N3" s="35"/>
    </row>
    <row r="4" spans="1:14" ht="25.5" x14ac:dyDescent="0.25">
      <c r="A4" s="37">
        <v>1</v>
      </c>
      <c r="B4" s="6" t="s">
        <v>3</v>
      </c>
      <c r="C4" s="5" t="s">
        <v>4</v>
      </c>
      <c r="D4" s="5" t="s">
        <v>5</v>
      </c>
      <c r="E4" s="29">
        <v>50</v>
      </c>
      <c r="F4" s="33">
        <v>3.74</v>
      </c>
      <c r="G4" s="33">
        <f>ROUND(E4*F4,2)</f>
        <v>187</v>
      </c>
      <c r="H4" s="34">
        <v>23</v>
      </c>
      <c r="I4" s="33">
        <f>ROUND(G4*H4/100,2)+G4</f>
        <v>230.01</v>
      </c>
      <c r="J4" s="29"/>
      <c r="K4" s="29"/>
      <c r="N4" s="36"/>
    </row>
    <row r="5" spans="1:14" x14ac:dyDescent="0.25">
      <c r="A5" s="37">
        <v>2</v>
      </c>
      <c r="B5" s="6" t="s">
        <v>6</v>
      </c>
      <c r="C5" s="5" t="s">
        <v>7</v>
      </c>
      <c r="D5" s="5" t="s">
        <v>5</v>
      </c>
      <c r="E5" s="29">
        <v>20</v>
      </c>
      <c r="F5" s="33">
        <v>2.3650000000000002</v>
      </c>
      <c r="G5" s="33">
        <f t="shared" ref="G5:G68" si="0">ROUND(E5*F5,2)</f>
        <v>47.3</v>
      </c>
      <c r="H5" s="34">
        <v>23</v>
      </c>
      <c r="I5" s="33">
        <f t="shared" ref="I5:I68" si="1">ROUND(G5*H5/100,2)+G5</f>
        <v>58.18</v>
      </c>
      <c r="J5" s="29"/>
      <c r="K5" s="29"/>
      <c r="N5" s="36"/>
    </row>
    <row r="6" spans="1:14" ht="25.5" x14ac:dyDescent="0.25">
      <c r="A6" s="37">
        <v>3</v>
      </c>
      <c r="B6" s="6" t="s">
        <v>178</v>
      </c>
      <c r="C6" s="5" t="s">
        <v>177</v>
      </c>
      <c r="D6" s="5" t="s">
        <v>5</v>
      </c>
      <c r="E6" s="29">
        <v>120</v>
      </c>
      <c r="F6" s="33">
        <v>0.53900000000000003</v>
      </c>
      <c r="G6" s="33">
        <f t="shared" si="0"/>
        <v>64.680000000000007</v>
      </c>
      <c r="H6" s="34">
        <v>23</v>
      </c>
      <c r="I6" s="33">
        <f t="shared" si="1"/>
        <v>79.56</v>
      </c>
      <c r="J6" s="29"/>
      <c r="K6" s="29"/>
      <c r="N6" s="36"/>
    </row>
    <row r="7" spans="1:14" ht="25.5" x14ac:dyDescent="0.25">
      <c r="A7" s="37">
        <v>4</v>
      </c>
      <c r="B7" s="6" t="s">
        <v>211</v>
      </c>
      <c r="C7" s="5" t="s">
        <v>179</v>
      </c>
      <c r="D7" s="5" t="s">
        <v>5</v>
      </c>
      <c r="E7" s="29">
        <v>120</v>
      </c>
      <c r="F7" s="33">
        <v>0.53900000000000003</v>
      </c>
      <c r="G7" s="33">
        <f t="shared" si="0"/>
        <v>64.680000000000007</v>
      </c>
      <c r="H7" s="34">
        <v>23</v>
      </c>
      <c r="I7" s="33">
        <f t="shared" si="1"/>
        <v>79.56</v>
      </c>
      <c r="J7" s="29"/>
      <c r="K7" s="29"/>
      <c r="N7" s="36"/>
    </row>
    <row r="8" spans="1:14" ht="25.5" x14ac:dyDescent="0.25">
      <c r="A8" s="37">
        <v>5</v>
      </c>
      <c r="B8" s="6" t="s">
        <v>212</v>
      </c>
      <c r="C8" s="5" t="s">
        <v>180</v>
      </c>
      <c r="D8" s="5" t="s">
        <v>5</v>
      </c>
      <c r="E8" s="29">
        <v>500</v>
      </c>
      <c r="F8" s="33">
        <v>0.53900000000000003</v>
      </c>
      <c r="G8" s="33">
        <f t="shared" si="0"/>
        <v>269.5</v>
      </c>
      <c r="H8" s="34">
        <v>23</v>
      </c>
      <c r="I8" s="33">
        <f t="shared" si="1"/>
        <v>331.49</v>
      </c>
      <c r="J8" s="29"/>
      <c r="K8" s="29"/>
      <c r="N8" s="36"/>
    </row>
    <row r="9" spans="1:14" x14ac:dyDescent="0.25">
      <c r="A9" s="37">
        <v>6</v>
      </c>
      <c r="B9" s="6" t="s">
        <v>8</v>
      </c>
      <c r="C9" s="5" t="s">
        <v>9</v>
      </c>
      <c r="D9" s="5" t="s">
        <v>5</v>
      </c>
      <c r="E9" s="29">
        <v>30</v>
      </c>
      <c r="F9" s="33">
        <v>9.3500000000000014</v>
      </c>
      <c r="G9" s="33">
        <f t="shared" si="0"/>
        <v>280.5</v>
      </c>
      <c r="H9" s="34">
        <v>23</v>
      </c>
      <c r="I9" s="33">
        <f t="shared" si="1"/>
        <v>345.02</v>
      </c>
      <c r="J9" s="29"/>
      <c r="K9" s="29"/>
      <c r="N9" s="36"/>
    </row>
    <row r="10" spans="1:14" ht="25.5" x14ac:dyDescent="0.25">
      <c r="A10" s="37">
        <v>7</v>
      </c>
      <c r="B10" s="6" t="s">
        <v>10</v>
      </c>
      <c r="C10" s="5" t="s">
        <v>11</v>
      </c>
      <c r="D10" s="5" t="s">
        <v>5</v>
      </c>
      <c r="E10" s="29">
        <v>200</v>
      </c>
      <c r="F10" s="33">
        <v>4.8180000000000005</v>
      </c>
      <c r="G10" s="33">
        <f t="shared" si="0"/>
        <v>963.6</v>
      </c>
      <c r="H10" s="34">
        <v>23</v>
      </c>
      <c r="I10" s="33">
        <f t="shared" si="1"/>
        <v>1185.23</v>
      </c>
      <c r="J10" s="29"/>
      <c r="K10" s="29"/>
      <c r="N10" s="36"/>
    </row>
    <row r="11" spans="1:14" x14ac:dyDescent="0.25">
      <c r="A11" s="37">
        <v>8</v>
      </c>
      <c r="B11" s="6" t="s">
        <v>213</v>
      </c>
      <c r="C11" s="5" t="s">
        <v>12</v>
      </c>
      <c r="D11" s="5" t="s">
        <v>5</v>
      </c>
      <c r="E11" s="29">
        <v>3000</v>
      </c>
      <c r="F11" s="33">
        <v>0.48400000000000004</v>
      </c>
      <c r="G11" s="33">
        <f t="shared" si="0"/>
        <v>1452</v>
      </c>
      <c r="H11" s="34">
        <v>23</v>
      </c>
      <c r="I11" s="33">
        <f t="shared" si="1"/>
        <v>1785.96</v>
      </c>
      <c r="J11" s="29"/>
      <c r="K11" s="29"/>
      <c r="N11" s="36"/>
    </row>
    <row r="12" spans="1:14" x14ac:dyDescent="0.25">
      <c r="A12" s="37">
        <v>9</v>
      </c>
      <c r="B12" s="6" t="s">
        <v>214</v>
      </c>
      <c r="C12" s="5" t="s">
        <v>181</v>
      </c>
      <c r="D12" s="5" t="s">
        <v>5</v>
      </c>
      <c r="E12" s="29">
        <v>200</v>
      </c>
      <c r="F12" s="33">
        <v>0.48400000000000004</v>
      </c>
      <c r="G12" s="33">
        <f t="shared" si="0"/>
        <v>96.8</v>
      </c>
      <c r="H12" s="34">
        <v>23</v>
      </c>
      <c r="I12" s="33">
        <f t="shared" si="1"/>
        <v>119.06</v>
      </c>
      <c r="J12" s="29"/>
      <c r="K12" s="29"/>
      <c r="N12" s="36"/>
    </row>
    <row r="13" spans="1:14" x14ac:dyDescent="0.25">
      <c r="A13" s="37">
        <v>10</v>
      </c>
      <c r="B13" s="6" t="s">
        <v>182</v>
      </c>
      <c r="C13" s="5" t="s">
        <v>183</v>
      </c>
      <c r="D13" s="5" t="s">
        <v>5</v>
      </c>
      <c r="E13" s="29">
        <v>150</v>
      </c>
      <c r="F13" s="33">
        <v>0.48400000000000004</v>
      </c>
      <c r="G13" s="33">
        <f t="shared" si="0"/>
        <v>72.599999999999994</v>
      </c>
      <c r="H13" s="34">
        <v>23</v>
      </c>
      <c r="I13" s="33">
        <f t="shared" si="1"/>
        <v>89.3</v>
      </c>
      <c r="J13" s="29"/>
      <c r="K13" s="29"/>
      <c r="N13" s="36"/>
    </row>
    <row r="14" spans="1:14" x14ac:dyDescent="0.25">
      <c r="A14" s="37">
        <v>11</v>
      </c>
      <c r="B14" s="6" t="s">
        <v>13</v>
      </c>
      <c r="C14" s="5" t="s">
        <v>14</v>
      </c>
      <c r="D14" s="5" t="s">
        <v>5</v>
      </c>
      <c r="E14" s="29">
        <v>20</v>
      </c>
      <c r="F14" s="33">
        <v>21.659000000000002</v>
      </c>
      <c r="G14" s="33">
        <f t="shared" si="0"/>
        <v>433.18</v>
      </c>
      <c r="H14" s="34">
        <v>23</v>
      </c>
      <c r="I14" s="33">
        <f t="shared" si="1"/>
        <v>532.80999999999995</v>
      </c>
      <c r="J14" s="29"/>
      <c r="K14" s="29"/>
      <c r="N14" s="36"/>
    </row>
    <row r="15" spans="1:14" ht="25.5" x14ac:dyDescent="0.25">
      <c r="A15" s="37">
        <v>12</v>
      </c>
      <c r="B15" s="6" t="s">
        <v>15</v>
      </c>
      <c r="C15" s="5" t="s">
        <v>16</v>
      </c>
      <c r="D15" s="5" t="s">
        <v>5</v>
      </c>
      <c r="E15" s="29">
        <v>50</v>
      </c>
      <c r="F15" s="33">
        <v>15.994</v>
      </c>
      <c r="G15" s="33">
        <f t="shared" si="0"/>
        <v>799.7</v>
      </c>
      <c r="H15" s="34">
        <v>23</v>
      </c>
      <c r="I15" s="33">
        <f t="shared" si="1"/>
        <v>983.63000000000011</v>
      </c>
      <c r="J15" s="29"/>
      <c r="K15" s="29"/>
      <c r="N15" s="36"/>
    </row>
    <row r="16" spans="1:14" ht="25.5" x14ac:dyDescent="0.25">
      <c r="A16" s="37">
        <v>13</v>
      </c>
      <c r="B16" s="6" t="s">
        <v>17</v>
      </c>
      <c r="C16" s="5" t="s">
        <v>18</v>
      </c>
      <c r="D16" s="5" t="s">
        <v>5</v>
      </c>
      <c r="E16" s="29">
        <v>15</v>
      </c>
      <c r="F16" s="33">
        <v>116.94100000000002</v>
      </c>
      <c r="G16" s="33">
        <f t="shared" si="0"/>
        <v>1754.12</v>
      </c>
      <c r="H16" s="34">
        <v>23</v>
      </c>
      <c r="I16" s="33">
        <f t="shared" si="1"/>
        <v>2157.5699999999997</v>
      </c>
      <c r="J16" s="29"/>
      <c r="K16" s="29"/>
      <c r="N16" s="36"/>
    </row>
    <row r="17" spans="1:14" x14ac:dyDescent="0.25">
      <c r="A17" s="37">
        <v>14</v>
      </c>
      <c r="B17" s="6" t="s">
        <v>19</v>
      </c>
      <c r="C17" s="5" t="s">
        <v>20</v>
      </c>
      <c r="D17" s="5" t="s">
        <v>21</v>
      </c>
      <c r="E17" s="29">
        <v>10</v>
      </c>
      <c r="F17" s="33">
        <v>54.120000000000005</v>
      </c>
      <c r="G17" s="33">
        <f t="shared" si="0"/>
        <v>541.20000000000005</v>
      </c>
      <c r="H17" s="34">
        <v>23</v>
      </c>
      <c r="I17" s="33">
        <f t="shared" si="1"/>
        <v>665.68000000000006</v>
      </c>
      <c r="J17" s="29"/>
      <c r="K17" s="29"/>
      <c r="N17" s="36"/>
    </row>
    <row r="18" spans="1:14" x14ac:dyDescent="0.25">
      <c r="A18" s="37">
        <v>15</v>
      </c>
      <c r="B18" s="6" t="s">
        <v>22</v>
      </c>
      <c r="C18" s="5" t="s">
        <v>23</v>
      </c>
      <c r="D18" s="5" t="s">
        <v>21</v>
      </c>
      <c r="E18" s="29">
        <v>50</v>
      </c>
      <c r="F18" s="33">
        <v>27.720000000000002</v>
      </c>
      <c r="G18" s="33">
        <f t="shared" si="0"/>
        <v>1386</v>
      </c>
      <c r="H18" s="34">
        <v>23</v>
      </c>
      <c r="I18" s="33">
        <f t="shared" si="1"/>
        <v>1704.78</v>
      </c>
      <c r="J18" s="29"/>
      <c r="K18" s="29"/>
      <c r="N18" s="36"/>
    </row>
    <row r="19" spans="1:14" ht="25.5" x14ac:dyDescent="0.25">
      <c r="A19" s="37">
        <v>16</v>
      </c>
      <c r="B19" s="6" t="s">
        <v>24</v>
      </c>
      <c r="C19" s="5" t="s">
        <v>25</v>
      </c>
      <c r="D19" s="5" t="s">
        <v>5</v>
      </c>
      <c r="E19" s="29">
        <v>500</v>
      </c>
      <c r="F19" s="33">
        <v>1.1330000000000002</v>
      </c>
      <c r="G19" s="33">
        <f t="shared" si="0"/>
        <v>566.5</v>
      </c>
      <c r="H19" s="34">
        <v>23</v>
      </c>
      <c r="I19" s="33">
        <f t="shared" si="1"/>
        <v>696.8</v>
      </c>
      <c r="J19" s="29"/>
      <c r="K19" s="29"/>
      <c r="N19" s="36"/>
    </row>
    <row r="20" spans="1:14" x14ac:dyDescent="0.25">
      <c r="A20" s="37">
        <v>17</v>
      </c>
      <c r="B20" s="6" t="s">
        <v>188</v>
      </c>
      <c r="C20" s="5" t="s">
        <v>187</v>
      </c>
      <c r="D20" s="5" t="s">
        <v>5</v>
      </c>
      <c r="E20" s="29">
        <v>40</v>
      </c>
      <c r="F20" s="33">
        <v>19.745000000000001</v>
      </c>
      <c r="G20" s="33">
        <f t="shared" si="0"/>
        <v>789.8</v>
      </c>
      <c r="H20" s="34">
        <v>23</v>
      </c>
      <c r="I20" s="33">
        <f t="shared" si="1"/>
        <v>971.44999999999993</v>
      </c>
      <c r="J20" s="29"/>
      <c r="K20" s="29"/>
      <c r="N20" s="36"/>
    </row>
    <row r="21" spans="1:14" x14ac:dyDescent="0.25">
      <c r="A21" s="37">
        <v>18</v>
      </c>
      <c r="B21" s="6" t="s">
        <v>26</v>
      </c>
      <c r="C21" s="5" t="s">
        <v>27</v>
      </c>
      <c r="D21" s="5" t="s">
        <v>5</v>
      </c>
      <c r="E21" s="29">
        <v>30</v>
      </c>
      <c r="F21" s="33">
        <v>5.8740000000000006</v>
      </c>
      <c r="G21" s="33">
        <f t="shared" si="0"/>
        <v>176.22</v>
      </c>
      <c r="H21" s="34">
        <v>23</v>
      </c>
      <c r="I21" s="33">
        <f t="shared" si="1"/>
        <v>216.75</v>
      </c>
      <c r="J21" s="29"/>
      <c r="K21" s="29"/>
      <c r="N21" s="36"/>
    </row>
    <row r="22" spans="1:14" ht="25.5" x14ac:dyDescent="0.25">
      <c r="A22" s="37">
        <v>19</v>
      </c>
      <c r="B22" s="6" t="s">
        <v>28</v>
      </c>
      <c r="C22" s="5" t="s">
        <v>29</v>
      </c>
      <c r="D22" s="5" t="s">
        <v>5</v>
      </c>
      <c r="E22" s="29">
        <v>100</v>
      </c>
      <c r="F22" s="33">
        <v>0.50600000000000012</v>
      </c>
      <c r="G22" s="33">
        <f t="shared" si="0"/>
        <v>50.6</v>
      </c>
      <c r="H22" s="34">
        <v>23</v>
      </c>
      <c r="I22" s="33">
        <f t="shared" si="1"/>
        <v>62.24</v>
      </c>
      <c r="J22" s="29"/>
      <c r="K22" s="29"/>
      <c r="N22" s="36"/>
    </row>
    <row r="23" spans="1:14" ht="51" x14ac:dyDescent="0.25">
      <c r="A23" s="37">
        <v>20</v>
      </c>
      <c r="B23" s="6" t="s">
        <v>184</v>
      </c>
      <c r="C23" s="5" t="s">
        <v>30</v>
      </c>
      <c r="D23" s="5" t="s">
        <v>5</v>
      </c>
      <c r="E23" s="29">
        <v>20</v>
      </c>
      <c r="F23" s="33">
        <v>23.606000000000002</v>
      </c>
      <c r="G23" s="33">
        <f t="shared" si="0"/>
        <v>472.12</v>
      </c>
      <c r="H23" s="34">
        <v>23</v>
      </c>
      <c r="I23" s="33">
        <f t="shared" si="1"/>
        <v>580.71</v>
      </c>
      <c r="J23" s="29"/>
      <c r="K23" s="29"/>
      <c r="N23" s="36"/>
    </row>
    <row r="24" spans="1:14" x14ac:dyDescent="0.25">
      <c r="A24" s="37">
        <v>21</v>
      </c>
      <c r="B24" s="6" t="s">
        <v>31</v>
      </c>
      <c r="C24" s="5" t="s">
        <v>32</v>
      </c>
      <c r="D24" s="5" t="s">
        <v>5</v>
      </c>
      <c r="E24" s="29">
        <v>120</v>
      </c>
      <c r="F24" s="33">
        <v>0.77</v>
      </c>
      <c r="G24" s="33">
        <f t="shared" si="0"/>
        <v>92.4</v>
      </c>
      <c r="H24" s="34">
        <v>23</v>
      </c>
      <c r="I24" s="33">
        <f t="shared" si="1"/>
        <v>113.65</v>
      </c>
      <c r="J24" s="29"/>
      <c r="K24" s="29"/>
      <c r="N24" s="36"/>
    </row>
    <row r="25" spans="1:14" x14ac:dyDescent="0.25">
      <c r="A25" s="37">
        <v>22</v>
      </c>
      <c r="B25" s="6" t="s">
        <v>33</v>
      </c>
      <c r="C25" s="5" t="s">
        <v>34</v>
      </c>
      <c r="D25" s="5" t="s">
        <v>21</v>
      </c>
      <c r="E25" s="29">
        <v>100</v>
      </c>
      <c r="F25" s="33">
        <v>2.431</v>
      </c>
      <c r="G25" s="33">
        <f t="shared" si="0"/>
        <v>243.1</v>
      </c>
      <c r="H25" s="34">
        <v>23</v>
      </c>
      <c r="I25" s="33">
        <f t="shared" si="1"/>
        <v>299.01</v>
      </c>
      <c r="J25" s="29"/>
      <c r="K25" s="29"/>
      <c r="N25" s="36"/>
    </row>
    <row r="26" spans="1:14" x14ac:dyDescent="0.25">
      <c r="A26" s="37">
        <v>23</v>
      </c>
      <c r="B26" s="6" t="s">
        <v>35</v>
      </c>
      <c r="C26" s="5" t="s">
        <v>36</v>
      </c>
      <c r="D26" s="5" t="s">
        <v>21</v>
      </c>
      <c r="E26" s="29">
        <v>50</v>
      </c>
      <c r="F26" s="33">
        <v>5.6539999999999999</v>
      </c>
      <c r="G26" s="33">
        <f t="shared" si="0"/>
        <v>282.7</v>
      </c>
      <c r="H26" s="34">
        <v>23</v>
      </c>
      <c r="I26" s="33">
        <f t="shared" si="1"/>
        <v>347.71999999999997</v>
      </c>
      <c r="J26" s="29"/>
      <c r="K26" s="29"/>
      <c r="N26" s="36"/>
    </row>
    <row r="27" spans="1:14" ht="25.5" x14ac:dyDescent="0.25">
      <c r="A27" s="37">
        <v>24</v>
      </c>
      <c r="B27" s="6" t="s">
        <v>37</v>
      </c>
      <c r="C27" s="5" t="s">
        <v>38</v>
      </c>
      <c r="D27" s="5" t="s">
        <v>21</v>
      </c>
      <c r="E27" s="29">
        <v>100</v>
      </c>
      <c r="F27" s="33">
        <v>59.554000000000002</v>
      </c>
      <c r="G27" s="33">
        <f t="shared" si="0"/>
        <v>5955.4</v>
      </c>
      <c r="H27" s="34">
        <v>23</v>
      </c>
      <c r="I27" s="33">
        <f t="shared" si="1"/>
        <v>7325.1399999999994</v>
      </c>
      <c r="J27" s="29"/>
      <c r="K27" s="29"/>
      <c r="N27" s="36"/>
    </row>
    <row r="28" spans="1:14" ht="25.5" x14ac:dyDescent="0.25">
      <c r="A28" s="37">
        <v>25</v>
      </c>
      <c r="B28" s="6" t="s">
        <v>39</v>
      </c>
      <c r="C28" s="5" t="s">
        <v>40</v>
      </c>
      <c r="D28" s="5" t="s">
        <v>5</v>
      </c>
      <c r="E28" s="29">
        <v>700</v>
      </c>
      <c r="F28" s="33">
        <v>0.64900000000000002</v>
      </c>
      <c r="G28" s="33">
        <f t="shared" si="0"/>
        <v>454.3</v>
      </c>
      <c r="H28" s="34">
        <v>23</v>
      </c>
      <c r="I28" s="33">
        <f t="shared" si="1"/>
        <v>558.79</v>
      </c>
      <c r="J28" s="29"/>
      <c r="K28" s="29"/>
      <c r="N28" s="36"/>
    </row>
    <row r="29" spans="1:14" ht="25.5" x14ac:dyDescent="0.25">
      <c r="A29" s="37">
        <v>26</v>
      </c>
      <c r="B29" s="6" t="s">
        <v>185</v>
      </c>
      <c r="C29" s="5" t="s">
        <v>186</v>
      </c>
      <c r="D29" s="5" t="s">
        <v>5</v>
      </c>
      <c r="E29" s="29">
        <v>400</v>
      </c>
      <c r="F29" s="33">
        <v>1.3420000000000001</v>
      </c>
      <c r="G29" s="33">
        <f t="shared" si="0"/>
        <v>536.79999999999995</v>
      </c>
      <c r="H29" s="34">
        <v>23</v>
      </c>
      <c r="I29" s="33">
        <f t="shared" si="1"/>
        <v>660.26</v>
      </c>
      <c r="J29" s="29"/>
      <c r="K29" s="29"/>
      <c r="N29" s="36"/>
    </row>
    <row r="30" spans="1:14" ht="25.5" x14ac:dyDescent="0.25">
      <c r="A30" s="37">
        <v>27</v>
      </c>
      <c r="B30" s="6" t="s">
        <v>41</v>
      </c>
      <c r="C30" s="5" t="s">
        <v>42</v>
      </c>
      <c r="D30" s="5" t="s">
        <v>21</v>
      </c>
      <c r="E30" s="29">
        <v>30</v>
      </c>
      <c r="F30" s="33">
        <v>48.730000000000004</v>
      </c>
      <c r="G30" s="33">
        <f t="shared" si="0"/>
        <v>1461.9</v>
      </c>
      <c r="H30" s="34">
        <v>23</v>
      </c>
      <c r="I30" s="33">
        <f t="shared" si="1"/>
        <v>1798.14</v>
      </c>
      <c r="J30" s="29"/>
      <c r="K30" s="29"/>
      <c r="N30" s="36"/>
    </row>
    <row r="31" spans="1:14" ht="25.5" x14ac:dyDescent="0.25">
      <c r="A31" s="37">
        <v>28</v>
      </c>
      <c r="B31" s="6" t="s">
        <v>43</v>
      </c>
      <c r="C31" s="5" t="s">
        <v>44</v>
      </c>
      <c r="D31" s="5" t="s">
        <v>21</v>
      </c>
      <c r="E31" s="29">
        <v>12</v>
      </c>
      <c r="F31" s="33">
        <v>58.475999999999999</v>
      </c>
      <c r="G31" s="33">
        <f t="shared" si="0"/>
        <v>701.71</v>
      </c>
      <c r="H31" s="34">
        <v>23</v>
      </c>
      <c r="I31" s="33">
        <f t="shared" si="1"/>
        <v>863.1</v>
      </c>
      <c r="J31" s="29"/>
      <c r="K31" s="29"/>
      <c r="N31" s="36"/>
    </row>
    <row r="32" spans="1:14" ht="25.5" x14ac:dyDescent="0.25">
      <c r="A32" s="37">
        <v>29</v>
      </c>
      <c r="B32" s="6" t="s">
        <v>45</v>
      </c>
      <c r="C32" s="5" t="s">
        <v>46</v>
      </c>
      <c r="D32" s="5" t="s">
        <v>5</v>
      </c>
      <c r="E32" s="29">
        <v>3800</v>
      </c>
      <c r="F32" s="33">
        <v>0.86900000000000011</v>
      </c>
      <c r="G32" s="33">
        <f t="shared" si="0"/>
        <v>3302.2</v>
      </c>
      <c r="H32" s="34">
        <v>23</v>
      </c>
      <c r="I32" s="33">
        <f t="shared" si="1"/>
        <v>4061.71</v>
      </c>
      <c r="J32" s="29"/>
      <c r="K32" s="29"/>
      <c r="N32" s="36"/>
    </row>
    <row r="33" spans="1:14" x14ac:dyDescent="0.25">
      <c r="A33" s="37">
        <v>30</v>
      </c>
      <c r="B33" s="6" t="s">
        <v>47</v>
      </c>
      <c r="C33" s="5" t="s">
        <v>48</v>
      </c>
      <c r="D33" s="5" t="s">
        <v>21</v>
      </c>
      <c r="E33" s="29">
        <v>20</v>
      </c>
      <c r="F33" s="33">
        <v>64.966000000000008</v>
      </c>
      <c r="G33" s="33">
        <f t="shared" si="0"/>
        <v>1299.32</v>
      </c>
      <c r="H33" s="34">
        <v>23</v>
      </c>
      <c r="I33" s="33">
        <f t="shared" si="1"/>
        <v>1598.1599999999999</v>
      </c>
      <c r="J33" s="29"/>
      <c r="K33" s="29"/>
      <c r="N33" s="36"/>
    </row>
    <row r="34" spans="1:14" x14ac:dyDescent="0.25">
      <c r="A34" s="37">
        <v>31</v>
      </c>
      <c r="B34" s="6" t="s">
        <v>49</v>
      </c>
      <c r="C34" s="5" t="s">
        <v>50</v>
      </c>
      <c r="D34" s="5" t="s">
        <v>5</v>
      </c>
      <c r="E34" s="29">
        <v>250</v>
      </c>
      <c r="F34" s="33">
        <v>1.9580000000000002</v>
      </c>
      <c r="G34" s="33">
        <f t="shared" si="0"/>
        <v>489.5</v>
      </c>
      <c r="H34" s="34">
        <v>23</v>
      </c>
      <c r="I34" s="33">
        <f t="shared" si="1"/>
        <v>602.09</v>
      </c>
      <c r="J34" s="29"/>
      <c r="K34" s="29"/>
      <c r="N34" s="36"/>
    </row>
    <row r="35" spans="1:14" x14ac:dyDescent="0.25">
      <c r="A35" s="37">
        <v>32</v>
      </c>
      <c r="B35" s="6" t="s">
        <v>51</v>
      </c>
      <c r="C35" s="5" t="s">
        <v>52</v>
      </c>
      <c r="D35" s="5" t="s">
        <v>5</v>
      </c>
      <c r="E35" s="29">
        <v>80</v>
      </c>
      <c r="F35" s="33">
        <v>1.6060000000000001</v>
      </c>
      <c r="G35" s="33">
        <f t="shared" si="0"/>
        <v>128.47999999999999</v>
      </c>
      <c r="H35" s="34">
        <v>23</v>
      </c>
      <c r="I35" s="33">
        <f t="shared" si="1"/>
        <v>158.03</v>
      </c>
      <c r="J35" s="29"/>
      <c r="K35" s="29"/>
      <c r="N35" s="36"/>
    </row>
    <row r="36" spans="1:14" x14ac:dyDescent="0.25">
      <c r="A36" s="37">
        <v>33</v>
      </c>
      <c r="B36" s="6" t="s">
        <v>53</v>
      </c>
      <c r="C36" s="5" t="s">
        <v>54</v>
      </c>
      <c r="D36" s="5" t="s">
        <v>5</v>
      </c>
      <c r="E36" s="29">
        <v>100</v>
      </c>
      <c r="F36" s="33">
        <v>1.7490000000000003</v>
      </c>
      <c r="G36" s="33">
        <f t="shared" si="0"/>
        <v>174.9</v>
      </c>
      <c r="H36" s="34">
        <v>23</v>
      </c>
      <c r="I36" s="33">
        <f t="shared" si="1"/>
        <v>215.13</v>
      </c>
      <c r="J36" s="29"/>
      <c r="K36" s="29"/>
      <c r="N36" s="36"/>
    </row>
    <row r="37" spans="1:14" ht="51" x14ac:dyDescent="0.25">
      <c r="A37" s="37">
        <v>34</v>
      </c>
      <c r="B37" s="6" t="s">
        <v>55</v>
      </c>
      <c r="C37" s="5" t="s">
        <v>56</v>
      </c>
      <c r="D37" s="5" t="s">
        <v>21</v>
      </c>
      <c r="E37" s="29">
        <v>10</v>
      </c>
      <c r="F37" s="33">
        <v>6.5010000000000003</v>
      </c>
      <c r="G37" s="33">
        <f t="shared" si="0"/>
        <v>65.010000000000005</v>
      </c>
      <c r="H37" s="34">
        <v>23</v>
      </c>
      <c r="I37" s="33">
        <f t="shared" si="1"/>
        <v>79.960000000000008</v>
      </c>
      <c r="J37" s="29"/>
      <c r="K37" s="29"/>
      <c r="N37" s="36"/>
    </row>
    <row r="38" spans="1:14" x14ac:dyDescent="0.25">
      <c r="A38" s="37">
        <v>35</v>
      </c>
      <c r="B38" s="6" t="s">
        <v>221</v>
      </c>
      <c r="C38" s="5" t="s">
        <v>57</v>
      </c>
      <c r="D38" s="5" t="s">
        <v>21</v>
      </c>
      <c r="E38" s="29">
        <v>800</v>
      </c>
      <c r="F38" s="33">
        <v>10.153</v>
      </c>
      <c r="G38" s="33">
        <f t="shared" si="0"/>
        <v>8122.4</v>
      </c>
      <c r="H38" s="34">
        <v>23</v>
      </c>
      <c r="I38" s="33">
        <f t="shared" si="1"/>
        <v>9990.5499999999993</v>
      </c>
      <c r="J38" s="29"/>
      <c r="K38" s="29"/>
      <c r="N38" s="36"/>
    </row>
    <row r="39" spans="1:14" x14ac:dyDescent="0.25">
      <c r="A39" s="37">
        <v>36</v>
      </c>
      <c r="B39" s="6" t="s">
        <v>226</v>
      </c>
      <c r="C39" s="5" t="s">
        <v>58</v>
      </c>
      <c r="D39" s="5" t="s">
        <v>21</v>
      </c>
      <c r="E39" s="29">
        <v>10</v>
      </c>
      <c r="F39" s="33">
        <v>6.6000000000000005</v>
      </c>
      <c r="G39" s="33">
        <f t="shared" si="0"/>
        <v>66</v>
      </c>
      <c r="H39" s="34">
        <v>23</v>
      </c>
      <c r="I39" s="33">
        <f t="shared" si="1"/>
        <v>81.180000000000007</v>
      </c>
      <c r="J39" s="29"/>
      <c r="K39" s="29"/>
      <c r="N39" s="36"/>
    </row>
    <row r="40" spans="1:14" ht="51" x14ac:dyDescent="0.25">
      <c r="A40" s="37">
        <v>37</v>
      </c>
      <c r="B40" s="6" t="s">
        <v>59</v>
      </c>
      <c r="C40" s="5" t="s">
        <v>60</v>
      </c>
      <c r="D40" s="5" t="s">
        <v>5</v>
      </c>
      <c r="E40" s="29">
        <v>10</v>
      </c>
      <c r="F40" s="33">
        <v>0.34100000000000003</v>
      </c>
      <c r="G40" s="33">
        <f t="shared" si="0"/>
        <v>3.41</v>
      </c>
      <c r="H40" s="34">
        <v>23</v>
      </c>
      <c r="I40" s="33">
        <f t="shared" si="1"/>
        <v>4.1900000000000004</v>
      </c>
      <c r="J40" s="29"/>
      <c r="K40" s="29"/>
      <c r="N40" s="36"/>
    </row>
    <row r="41" spans="1:14" x14ac:dyDescent="0.25">
      <c r="A41" s="37">
        <v>38</v>
      </c>
      <c r="B41" s="6" t="s">
        <v>61</v>
      </c>
      <c r="C41" s="5" t="s">
        <v>62</v>
      </c>
      <c r="D41" s="5" t="s">
        <v>5</v>
      </c>
      <c r="E41" s="29">
        <v>80</v>
      </c>
      <c r="F41" s="33">
        <v>0.70400000000000007</v>
      </c>
      <c r="G41" s="33">
        <f t="shared" si="0"/>
        <v>56.32</v>
      </c>
      <c r="H41" s="34">
        <v>23</v>
      </c>
      <c r="I41" s="33">
        <f t="shared" si="1"/>
        <v>69.27</v>
      </c>
      <c r="J41" s="29"/>
      <c r="K41" s="29"/>
      <c r="N41" s="36"/>
    </row>
    <row r="42" spans="1:14" x14ac:dyDescent="0.25">
      <c r="A42" s="37">
        <v>39</v>
      </c>
      <c r="B42" s="6" t="s">
        <v>63</v>
      </c>
      <c r="C42" s="5" t="s">
        <v>64</v>
      </c>
      <c r="D42" s="5" t="s">
        <v>21</v>
      </c>
      <c r="E42" s="29">
        <v>50</v>
      </c>
      <c r="F42" s="33">
        <v>6.6550000000000002</v>
      </c>
      <c r="G42" s="33">
        <f t="shared" si="0"/>
        <v>332.75</v>
      </c>
      <c r="H42" s="34">
        <v>23</v>
      </c>
      <c r="I42" s="33">
        <f t="shared" si="1"/>
        <v>409.28</v>
      </c>
      <c r="J42" s="29"/>
      <c r="K42" s="29"/>
      <c r="N42" s="36"/>
    </row>
    <row r="43" spans="1:14" ht="25.5" x14ac:dyDescent="0.25">
      <c r="A43" s="37">
        <v>40</v>
      </c>
      <c r="B43" s="6" t="s">
        <v>65</v>
      </c>
      <c r="C43" s="5" t="s">
        <v>66</v>
      </c>
      <c r="D43" s="5" t="s">
        <v>5</v>
      </c>
      <c r="E43" s="29">
        <v>150</v>
      </c>
      <c r="F43" s="33">
        <v>1.089</v>
      </c>
      <c r="G43" s="33">
        <f t="shared" si="0"/>
        <v>163.35</v>
      </c>
      <c r="H43" s="34">
        <v>23</v>
      </c>
      <c r="I43" s="33">
        <f t="shared" si="1"/>
        <v>200.92</v>
      </c>
      <c r="J43" s="29"/>
      <c r="K43" s="29"/>
      <c r="N43" s="36"/>
    </row>
    <row r="44" spans="1:14" ht="25.5" x14ac:dyDescent="0.25">
      <c r="A44" s="37">
        <v>41</v>
      </c>
      <c r="B44" s="6" t="s">
        <v>67</v>
      </c>
      <c r="C44" s="5" t="s">
        <v>68</v>
      </c>
      <c r="D44" s="5" t="s">
        <v>5</v>
      </c>
      <c r="E44" s="29">
        <v>80</v>
      </c>
      <c r="F44" s="33">
        <v>4.125</v>
      </c>
      <c r="G44" s="33">
        <f t="shared" si="0"/>
        <v>330</v>
      </c>
      <c r="H44" s="34">
        <v>23</v>
      </c>
      <c r="I44" s="33">
        <f t="shared" si="1"/>
        <v>405.9</v>
      </c>
      <c r="J44" s="29"/>
      <c r="K44" s="29"/>
      <c r="N44" s="36"/>
    </row>
    <row r="45" spans="1:14" x14ac:dyDescent="0.25">
      <c r="A45" s="37">
        <v>42</v>
      </c>
      <c r="B45" s="6" t="s">
        <v>69</v>
      </c>
      <c r="C45" s="5" t="s">
        <v>70</v>
      </c>
      <c r="D45" s="5" t="s">
        <v>5</v>
      </c>
      <c r="E45" s="29">
        <v>3000</v>
      </c>
      <c r="F45" s="33">
        <v>0.78100000000000003</v>
      </c>
      <c r="G45" s="33">
        <f t="shared" si="0"/>
        <v>2343</v>
      </c>
      <c r="H45" s="34">
        <v>23</v>
      </c>
      <c r="I45" s="33">
        <f t="shared" si="1"/>
        <v>2881.89</v>
      </c>
      <c r="J45" s="29"/>
      <c r="K45" s="29"/>
      <c r="N45" s="36"/>
    </row>
    <row r="46" spans="1:14" x14ac:dyDescent="0.25">
      <c r="A46" s="37">
        <v>43</v>
      </c>
      <c r="B46" s="6" t="s">
        <v>71</v>
      </c>
      <c r="C46" s="5" t="s">
        <v>72</v>
      </c>
      <c r="D46" s="5" t="s">
        <v>5</v>
      </c>
      <c r="E46" s="29">
        <v>500</v>
      </c>
      <c r="F46" s="33">
        <v>0.78100000000000003</v>
      </c>
      <c r="G46" s="33">
        <f t="shared" si="0"/>
        <v>390.5</v>
      </c>
      <c r="H46" s="34">
        <v>23</v>
      </c>
      <c r="I46" s="33">
        <f t="shared" si="1"/>
        <v>480.32</v>
      </c>
      <c r="J46" s="29"/>
      <c r="K46" s="29"/>
      <c r="N46" s="36"/>
    </row>
    <row r="47" spans="1:14" x14ac:dyDescent="0.25">
      <c r="A47" s="37">
        <v>44</v>
      </c>
      <c r="B47" s="6" t="s">
        <v>73</v>
      </c>
      <c r="C47" s="5" t="s">
        <v>74</v>
      </c>
      <c r="D47" s="5" t="s">
        <v>5</v>
      </c>
      <c r="E47" s="29">
        <v>500</v>
      </c>
      <c r="F47" s="33">
        <v>0.78100000000000003</v>
      </c>
      <c r="G47" s="33">
        <f t="shared" si="0"/>
        <v>390.5</v>
      </c>
      <c r="H47" s="34">
        <v>23</v>
      </c>
      <c r="I47" s="33">
        <f t="shared" si="1"/>
        <v>480.32</v>
      </c>
      <c r="J47" s="29"/>
      <c r="K47" s="29"/>
      <c r="N47" s="36"/>
    </row>
    <row r="48" spans="1:14" x14ac:dyDescent="0.25">
      <c r="A48" s="37">
        <v>45</v>
      </c>
      <c r="B48" s="6" t="s">
        <v>75</v>
      </c>
      <c r="C48" s="5" t="s">
        <v>76</v>
      </c>
      <c r="D48" s="5" t="s">
        <v>5</v>
      </c>
      <c r="E48" s="29">
        <v>30</v>
      </c>
      <c r="F48" s="33">
        <v>9.7460000000000004</v>
      </c>
      <c r="G48" s="33">
        <f t="shared" si="0"/>
        <v>292.38</v>
      </c>
      <c r="H48" s="34">
        <v>23</v>
      </c>
      <c r="I48" s="33">
        <f t="shared" si="1"/>
        <v>359.63</v>
      </c>
      <c r="J48" s="29"/>
      <c r="K48" s="29"/>
      <c r="N48" s="36"/>
    </row>
    <row r="49" spans="1:14" x14ac:dyDescent="0.25">
      <c r="A49" s="37">
        <v>46</v>
      </c>
      <c r="B49" s="6" t="s">
        <v>77</v>
      </c>
      <c r="C49" s="5" t="s">
        <v>78</v>
      </c>
      <c r="D49" s="5" t="s">
        <v>5</v>
      </c>
      <c r="E49" s="29">
        <v>300</v>
      </c>
      <c r="F49" s="33">
        <v>4.4000000000000004</v>
      </c>
      <c r="G49" s="33">
        <f t="shared" si="0"/>
        <v>1320</v>
      </c>
      <c r="H49" s="34">
        <v>23</v>
      </c>
      <c r="I49" s="33">
        <f t="shared" si="1"/>
        <v>1623.6</v>
      </c>
      <c r="J49" s="29"/>
      <c r="K49" s="29"/>
      <c r="N49" s="36"/>
    </row>
    <row r="50" spans="1:14" ht="25.5" x14ac:dyDescent="0.25">
      <c r="A50" s="37">
        <v>47</v>
      </c>
      <c r="B50" s="6" t="s">
        <v>79</v>
      </c>
      <c r="C50" s="5" t="s">
        <v>80</v>
      </c>
      <c r="D50" s="5" t="s">
        <v>5</v>
      </c>
      <c r="E50" s="29">
        <v>120</v>
      </c>
      <c r="F50" s="33">
        <v>2.3540000000000005</v>
      </c>
      <c r="G50" s="33">
        <f t="shared" si="0"/>
        <v>282.48</v>
      </c>
      <c r="H50" s="34">
        <v>23</v>
      </c>
      <c r="I50" s="33">
        <f t="shared" si="1"/>
        <v>347.45000000000005</v>
      </c>
      <c r="J50" s="29"/>
      <c r="K50" s="29"/>
      <c r="N50" s="36"/>
    </row>
    <row r="51" spans="1:14" ht="25.5" x14ac:dyDescent="0.25">
      <c r="A51" s="37">
        <v>48</v>
      </c>
      <c r="B51" s="6" t="s">
        <v>81</v>
      </c>
      <c r="C51" s="5" t="s">
        <v>82</v>
      </c>
      <c r="D51" s="5" t="s">
        <v>5</v>
      </c>
      <c r="E51" s="29">
        <v>60</v>
      </c>
      <c r="F51" s="33">
        <v>3.4100000000000006</v>
      </c>
      <c r="G51" s="33">
        <f t="shared" si="0"/>
        <v>204.6</v>
      </c>
      <c r="H51" s="34">
        <v>23</v>
      </c>
      <c r="I51" s="33">
        <f t="shared" si="1"/>
        <v>251.66</v>
      </c>
      <c r="J51" s="29"/>
      <c r="K51" s="29"/>
      <c r="N51" s="36"/>
    </row>
    <row r="52" spans="1:14" ht="38.25" x14ac:dyDescent="0.25">
      <c r="A52" s="37">
        <v>49</v>
      </c>
      <c r="B52" s="6" t="s">
        <v>83</v>
      </c>
      <c r="C52" s="5" t="s">
        <v>84</v>
      </c>
      <c r="D52" s="5" t="s">
        <v>5</v>
      </c>
      <c r="E52" s="29">
        <v>400</v>
      </c>
      <c r="F52" s="33">
        <v>0.70400000000000007</v>
      </c>
      <c r="G52" s="33">
        <f t="shared" si="0"/>
        <v>281.60000000000002</v>
      </c>
      <c r="H52" s="34">
        <v>23</v>
      </c>
      <c r="I52" s="33">
        <f t="shared" si="1"/>
        <v>346.37</v>
      </c>
      <c r="J52" s="29"/>
      <c r="K52" s="29"/>
      <c r="N52" s="36"/>
    </row>
    <row r="53" spans="1:14" x14ac:dyDescent="0.25">
      <c r="A53" s="37">
        <v>50</v>
      </c>
      <c r="B53" s="6" t="s">
        <v>85</v>
      </c>
      <c r="C53" s="5" t="s">
        <v>86</v>
      </c>
      <c r="D53" s="5" t="s">
        <v>21</v>
      </c>
      <c r="E53" s="29">
        <v>5</v>
      </c>
      <c r="F53" s="33">
        <v>27.291</v>
      </c>
      <c r="G53" s="33">
        <f t="shared" si="0"/>
        <v>136.46</v>
      </c>
      <c r="H53" s="34">
        <v>23</v>
      </c>
      <c r="I53" s="33">
        <f t="shared" si="1"/>
        <v>167.85000000000002</v>
      </c>
      <c r="J53" s="29"/>
      <c r="K53" s="29"/>
      <c r="N53" s="36"/>
    </row>
    <row r="54" spans="1:14" x14ac:dyDescent="0.25">
      <c r="A54" s="37">
        <v>51</v>
      </c>
      <c r="B54" s="6" t="s">
        <v>227</v>
      </c>
      <c r="C54" s="5" t="s">
        <v>87</v>
      </c>
      <c r="D54" s="5" t="s">
        <v>21</v>
      </c>
      <c r="E54" s="29">
        <v>8</v>
      </c>
      <c r="F54" s="33">
        <v>27.291</v>
      </c>
      <c r="G54" s="33">
        <f t="shared" si="0"/>
        <v>218.33</v>
      </c>
      <c r="H54" s="34">
        <v>23</v>
      </c>
      <c r="I54" s="33">
        <f t="shared" si="1"/>
        <v>268.55</v>
      </c>
      <c r="J54" s="29"/>
      <c r="K54" s="29"/>
      <c r="N54" s="36"/>
    </row>
    <row r="55" spans="1:14" x14ac:dyDescent="0.25">
      <c r="A55" s="37">
        <v>52</v>
      </c>
      <c r="B55" s="7" t="s">
        <v>88</v>
      </c>
      <c r="C55" s="5" t="s">
        <v>89</v>
      </c>
      <c r="D55" s="5" t="s">
        <v>5</v>
      </c>
      <c r="E55" s="29">
        <v>700</v>
      </c>
      <c r="F55" s="33">
        <v>0.28600000000000003</v>
      </c>
      <c r="G55" s="33">
        <f t="shared" si="0"/>
        <v>200.2</v>
      </c>
      <c r="H55" s="34">
        <v>23</v>
      </c>
      <c r="I55" s="33">
        <f t="shared" si="1"/>
        <v>246.25</v>
      </c>
      <c r="J55" s="29"/>
      <c r="K55" s="29"/>
      <c r="N55" s="36"/>
    </row>
    <row r="56" spans="1:14" x14ac:dyDescent="0.25">
      <c r="A56" s="37">
        <v>53</v>
      </c>
      <c r="B56" s="6" t="s">
        <v>90</v>
      </c>
      <c r="C56" s="5" t="s">
        <v>91</v>
      </c>
      <c r="D56" s="5" t="s">
        <v>21</v>
      </c>
      <c r="E56" s="29">
        <v>20</v>
      </c>
      <c r="F56" s="33">
        <v>2.6179999999999999</v>
      </c>
      <c r="G56" s="33">
        <f t="shared" si="0"/>
        <v>52.36</v>
      </c>
      <c r="H56" s="34">
        <v>23</v>
      </c>
      <c r="I56" s="33">
        <f t="shared" si="1"/>
        <v>64.400000000000006</v>
      </c>
      <c r="J56" s="29"/>
      <c r="K56" s="29"/>
      <c r="N56" s="36"/>
    </row>
    <row r="57" spans="1:14" ht="25.5" x14ac:dyDescent="0.25">
      <c r="A57" s="37">
        <v>54</v>
      </c>
      <c r="B57" s="6" t="s">
        <v>92</v>
      </c>
      <c r="C57" s="5" t="s">
        <v>93</v>
      </c>
      <c r="D57" s="5" t="s">
        <v>5</v>
      </c>
      <c r="E57" s="29">
        <v>200</v>
      </c>
      <c r="F57" s="33">
        <v>5.8410000000000002</v>
      </c>
      <c r="G57" s="33">
        <f t="shared" si="0"/>
        <v>1168.2</v>
      </c>
      <c r="H57" s="34">
        <v>23</v>
      </c>
      <c r="I57" s="33">
        <f t="shared" si="1"/>
        <v>1436.89</v>
      </c>
      <c r="J57" s="29"/>
      <c r="K57" s="29"/>
      <c r="N57" s="36"/>
    </row>
    <row r="58" spans="1:14" ht="25.5" x14ac:dyDescent="0.25">
      <c r="A58" s="37">
        <v>55</v>
      </c>
      <c r="B58" s="6" t="s">
        <v>223</v>
      </c>
      <c r="C58" s="5" t="s">
        <v>94</v>
      </c>
      <c r="D58" s="5" t="s">
        <v>21</v>
      </c>
      <c r="E58" s="29">
        <v>80</v>
      </c>
      <c r="F58" s="33">
        <v>7.5900000000000007</v>
      </c>
      <c r="G58" s="33">
        <f t="shared" si="0"/>
        <v>607.20000000000005</v>
      </c>
      <c r="H58" s="34">
        <v>23</v>
      </c>
      <c r="I58" s="33">
        <f t="shared" si="1"/>
        <v>746.86</v>
      </c>
      <c r="J58" s="29"/>
      <c r="K58" s="29"/>
      <c r="N58" s="36"/>
    </row>
    <row r="59" spans="1:14" x14ac:dyDescent="0.25">
      <c r="A59" s="37">
        <v>56</v>
      </c>
      <c r="B59" s="6" t="s">
        <v>95</v>
      </c>
      <c r="C59" s="5" t="s">
        <v>96</v>
      </c>
      <c r="D59" s="5" t="s">
        <v>5</v>
      </c>
      <c r="E59" s="29">
        <v>750</v>
      </c>
      <c r="F59" s="33">
        <v>1.2210000000000003</v>
      </c>
      <c r="G59" s="33">
        <f t="shared" si="0"/>
        <v>915.75</v>
      </c>
      <c r="H59" s="34">
        <v>23</v>
      </c>
      <c r="I59" s="33">
        <f t="shared" si="1"/>
        <v>1126.3699999999999</v>
      </c>
      <c r="J59" s="29"/>
      <c r="K59" s="29"/>
      <c r="N59" s="36"/>
    </row>
    <row r="60" spans="1:14" x14ac:dyDescent="0.25">
      <c r="A60" s="37">
        <v>57</v>
      </c>
      <c r="B60" s="6" t="s">
        <v>97</v>
      </c>
      <c r="C60" s="5" t="s">
        <v>98</v>
      </c>
      <c r="D60" s="5" t="s">
        <v>5</v>
      </c>
      <c r="E60" s="29">
        <v>100</v>
      </c>
      <c r="F60" s="33">
        <v>4.6640000000000006</v>
      </c>
      <c r="G60" s="33">
        <f t="shared" si="0"/>
        <v>466.4</v>
      </c>
      <c r="H60" s="34">
        <v>23</v>
      </c>
      <c r="I60" s="33">
        <f t="shared" si="1"/>
        <v>573.66999999999996</v>
      </c>
      <c r="J60" s="29"/>
      <c r="K60" s="29"/>
      <c r="N60" s="36"/>
    </row>
    <row r="61" spans="1:14" x14ac:dyDescent="0.25">
      <c r="A61" s="37">
        <v>58</v>
      </c>
      <c r="B61" s="6" t="s">
        <v>99</v>
      </c>
      <c r="C61" s="5" t="s">
        <v>100</v>
      </c>
      <c r="D61" s="5" t="s">
        <v>5</v>
      </c>
      <c r="E61" s="29">
        <v>300</v>
      </c>
      <c r="F61" s="33">
        <v>4.5540000000000003</v>
      </c>
      <c r="G61" s="33">
        <f t="shared" si="0"/>
        <v>1366.2</v>
      </c>
      <c r="H61" s="34">
        <v>23</v>
      </c>
      <c r="I61" s="33">
        <f t="shared" si="1"/>
        <v>1680.43</v>
      </c>
      <c r="J61" s="29"/>
      <c r="K61" s="29"/>
      <c r="N61" s="36"/>
    </row>
    <row r="62" spans="1:14" ht="25.5" x14ac:dyDescent="0.25">
      <c r="A62" s="37">
        <v>59</v>
      </c>
      <c r="B62" s="7" t="s">
        <v>101</v>
      </c>
      <c r="C62" s="5" t="s">
        <v>102</v>
      </c>
      <c r="D62" s="5" t="s">
        <v>5</v>
      </c>
      <c r="E62" s="29">
        <v>100</v>
      </c>
      <c r="F62" s="33">
        <v>1.5289999999999999</v>
      </c>
      <c r="G62" s="33">
        <f t="shared" si="0"/>
        <v>152.9</v>
      </c>
      <c r="H62" s="34">
        <v>23</v>
      </c>
      <c r="I62" s="33">
        <f t="shared" si="1"/>
        <v>188.07</v>
      </c>
      <c r="J62" s="29"/>
      <c r="K62" s="29"/>
      <c r="N62" s="36"/>
    </row>
    <row r="63" spans="1:14" ht="25.5" x14ac:dyDescent="0.25">
      <c r="A63" s="37">
        <v>60</v>
      </c>
      <c r="B63" s="6" t="s">
        <v>103</v>
      </c>
      <c r="C63" s="5" t="s">
        <v>104</v>
      </c>
      <c r="D63" s="5" t="s">
        <v>5</v>
      </c>
      <c r="E63" s="29">
        <v>600</v>
      </c>
      <c r="F63" s="33">
        <v>6.1380000000000008</v>
      </c>
      <c r="G63" s="33">
        <f t="shared" si="0"/>
        <v>3682.8</v>
      </c>
      <c r="H63" s="34">
        <v>23</v>
      </c>
      <c r="I63" s="33">
        <f t="shared" si="1"/>
        <v>4529.84</v>
      </c>
      <c r="J63" s="29"/>
      <c r="K63" s="29"/>
      <c r="N63" s="36"/>
    </row>
    <row r="64" spans="1:14" ht="25.5" x14ac:dyDescent="0.25">
      <c r="A64" s="37">
        <v>61</v>
      </c>
      <c r="B64" s="6" t="s">
        <v>105</v>
      </c>
      <c r="C64" s="5" t="s">
        <v>106</v>
      </c>
      <c r="D64" s="5" t="s">
        <v>5</v>
      </c>
      <c r="E64" s="29">
        <v>1700</v>
      </c>
      <c r="F64" s="33">
        <v>6.1380000000000008</v>
      </c>
      <c r="G64" s="33">
        <f t="shared" si="0"/>
        <v>10434.6</v>
      </c>
      <c r="H64" s="34">
        <v>23</v>
      </c>
      <c r="I64" s="33">
        <f t="shared" si="1"/>
        <v>12834.560000000001</v>
      </c>
      <c r="J64" s="29"/>
      <c r="K64" s="29"/>
      <c r="N64" s="36"/>
    </row>
    <row r="65" spans="1:14" ht="25.5" x14ac:dyDescent="0.25">
      <c r="A65" s="37">
        <v>62</v>
      </c>
      <c r="B65" s="7" t="s">
        <v>107</v>
      </c>
      <c r="C65" s="5" t="s">
        <v>108</v>
      </c>
      <c r="D65" s="5" t="s">
        <v>5</v>
      </c>
      <c r="E65" s="29">
        <v>800</v>
      </c>
      <c r="F65" s="33">
        <v>0.97900000000000009</v>
      </c>
      <c r="G65" s="33">
        <f t="shared" si="0"/>
        <v>783.2</v>
      </c>
      <c r="H65" s="34">
        <v>23</v>
      </c>
      <c r="I65" s="33">
        <f t="shared" si="1"/>
        <v>963.34</v>
      </c>
      <c r="J65" s="29"/>
      <c r="K65" s="29"/>
      <c r="N65" s="36"/>
    </row>
    <row r="66" spans="1:14" ht="38.25" x14ac:dyDescent="0.25">
      <c r="A66" s="37">
        <v>63</v>
      </c>
      <c r="B66" s="7" t="s">
        <v>109</v>
      </c>
      <c r="C66" s="5" t="s">
        <v>110</v>
      </c>
      <c r="D66" s="5" t="s">
        <v>5</v>
      </c>
      <c r="E66" s="29">
        <v>1800</v>
      </c>
      <c r="F66" s="33">
        <v>0.97900000000000009</v>
      </c>
      <c r="G66" s="33">
        <f t="shared" si="0"/>
        <v>1762.2</v>
      </c>
      <c r="H66" s="34">
        <v>23</v>
      </c>
      <c r="I66" s="33">
        <f t="shared" si="1"/>
        <v>2167.5100000000002</v>
      </c>
      <c r="J66" s="29"/>
      <c r="K66" s="29"/>
      <c r="N66" s="36"/>
    </row>
    <row r="67" spans="1:14" ht="25.5" x14ac:dyDescent="0.25">
      <c r="A67" s="37">
        <v>64</v>
      </c>
      <c r="B67" s="7" t="s">
        <v>111</v>
      </c>
      <c r="C67" s="5" t="s">
        <v>112</v>
      </c>
      <c r="D67" s="5" t="s">
        <v>5</v>
      </c>
      <c r="E67" s="29">
        <v>200</v>
      </c>
      <c r="F67" s="33">
        <v>0.9900000000000001</v>
      </c>
      <c r="G67" s="33">
        <f t="shared" si="0"/>
        <v>198</v>
      </c>
      <c r="H67" s="34">
        <v>23</v>
      </c>
      <c r="I67" s="33">
        <f t="shared" si="1"/>
        <v>243.54</v>
      </c>
      <c r="J67" s="29"/>
      <c r="K67" s="29"/>
      <c r="N67" s="36"/>
    </row>
    <row r="68" spans="1:14" ht="25.5" x14ac:dyDescent="0.25">
      <c r="A68" s="37">
        <v>65</v>
      </c>
      <c r="B68" s="7" t="s">
        <v>113</v>
      </c>
      <c r="C68" s="5" t="s">
        <v>114</v>
      </c>
      <c r="D68" s="5" t="s">
        <v>5</v>
      </c>
      <c r="E68" s="29">
        <v>1000</v>
      </c>
      <c r="F68" s="33">
        <v>0.9900000000000001</v>
      </c>
      <c r="G68" s="33">
        <f t="shared" si="0"/>
        <v>990</v>
      </c>
      <c r="H68" s="34">
        <v>23</v>
      </c>
      <c r="I68" s="33">
        <f t="shared" si="1"/>
        <v>1217.7</v>
      </c>
      <c r="J68" s="29"/>
      <c r="K68" s="29"/>
      <c r="N68" s="36"/>
    </row>
    <row r="69" spans="1:14" x14ac:dyDescent="0.25">
      <c r="A69" s="37">
        <v>66</v>
      </c>
      <c r="B69" s="7" t="s">
        <v>115</v>
      </c>
      <c r="C69" s="5" t="s">
        <v>116</v>
      </c>
      <c r="D69" s="5" t="s">
        <v>5</v>
      </c>
      <c r="E69" s="29">
        <v>500</v>
      </c>
      <c r="F69" s="33">
        <v>0.9900000000000001</v>
      </c>
      <c r="G69" s="33">
        <f t="shared" ref="G69:G96" si="2">ROUND(E69*F69,2)</f>
        <v>495</v>
      </c>
      <c r="H69" s="34">
        <v>23</v>
      </c>
      <c r="I69" s="33">
        <f t="shared" ref="I69:I96" si="3">ROUND(G69*H69/100,2)+G69</f>
        <v>608.85</v>
      </c>
      <c r="J69" s="29"/>
      <c r="K69" s="29"/>
      <c r="N69" s="36"/>
    </row>
    <row r="70" spans="1:14" x14ac:dyDescent="0.25">
      <c r="A70" s="37">
        <v>67</v>
      </c>
      <c r="B70" s="6" t="s">
        <v>117</v>
      </c>
      <c r="C70" s="5" t="s">
        <v>118</v>
      </c>
      <c r="D70" s="5" t="s">
        <v>21</v>
      </c>
      <c r="E70" s="29">
        <v>700</v>
      </c>
      <c r="F70" s="33">
        <v>0.72600000000000009</v>
      </c>
      <c r="G70" s="33">
        <f t="shared" si="2"/>
        <v>508.2</v>
      </c>
      <c r="H70" s="34">
        <v>23</v>
      </c>
      <c r="I70" s="33">
        <f t="shared" si="3"/>
        <v>625.09</v>
      </c>
      <c r="J70" s="29"/>
      <c r="K70" s="29"/>
      <c r="N70" s="36"/>
    </row>
    <row r="71" spans="1:14" x14ac:dyDescent="0.25">
      <c r="A71" s="37">
        <v>68</v>
      </c>
      <c r="B71" s="6" t="s">
        <v>119</v>
      </c>
      <c r="C71" s="5" t="s">
        <v>120</v>
      </c>
      <c r="D71" s="5" t="s">
        <v>21</v>
      </c>
      <c r="E71" s="29">
        <v>200</v>
      </c>
      <c r="F71" s="33">
        <v>2.0240000000000005</v>
      </c>
      <c r="G71" s="33">
        <f t="shared" si="2"/>
        <v>404.8</v>
      </c>
      <c r="H71" s="34">
        <v>23</v>
      </c>
      <c r="I71" s="33">
        <f t="shared" si="3"/>
        <v>497.9</v>
      </c>
      <c r="J71" s="29"/>
      <c r="K71" s="29"/>
      <c r="N71" s="36"/>
    </row>
    <row r="72" spans="1:14" ht="25.5" x14ac:dyDescent="0.25">
      <c r="A72" s="37">
        <v>69</v>
      </c>
      <c r="B72" s="6" t="s">
        <v>121</v>
      </c>
      <c r="C72" s="5" t="s">
        <v>122</v>
      </c>
      <c r="D72" s="5" t="s">
        <v>5</v>
      </c>
      <c r="E72" s="29">
        <v>120</v>
      </c>
      <c r="F72" s="33">
        <v>9.3280000000000012</v>
      </c>
      <c r="G72" s="33">
        <f t="shared" si="2"/>
        <v>1119.3599999999999</v>
      </c>
      <c r="H72" s="34">
        <v>23</v>
      </c>
      <c r="I72" s="33">
        <f t="shared" si="3"/>
        <v>1376.81</v>
      </c>
      <c r="J72" s="29"/>
      <c r="K72" s="29"/>
      <c r="N72" s="36"/>
    </row>
    <row r="73" spans="1:14" ht="25.5" x14ac:dyDescent="0.25">
      <c r="A73" s="37">
        <v>70</v>
      </c>
      <c r="B73" s="6" t="s">
        <v>123</v>
      </c>
      <c r="C73" s="5" t="s">
        <v>124</v>
      </c>
      <c r="D73" s="5" t="s">
        <v>5</v>
      </c>
      <c r="E73" s="29">
        <v>300</v>
      </c>
      <c r="F73" s="33">
        <v>0.69300000000000006</v>
      </c>
      <c r="G73" s="33">
        <f t="shared" si="2"/>
        <v>207.9</v>
      </c>
      <c r="H73" s="34">
        <v>23</v>
      </c>
      <c r="I73" s="33">
        <f t="shared" si="3"/>
        <v>255.72</v>
      </c>
      <c r="J73" s="29"/>
      <c r="K73" s="29"/>
      <c r="N73" s="36"/>
    </row>
    <row r="74" spans="1:14" ht="25.5" x14ac:dyDescent="0.25">
      <c r="A74" s="37">
        <v>71</v>
      </c>
      <c r="B74" s="6" t="s">
        <v>125</v>
      </c>
      <c r="C74" s="5" t="s">
        <v>126</v>
      </c>
      <c r="D74" s="5" t="s">
        <v>5</v>
      </c>
      <c r="E74" s="29">
        <v>200</v>
      </c>
      <c r="F74" s="33">
        <v>2.0790000000000002</v>
      </c>
      <c r="G74" s="33">
        <f t="shared" si="2"/>
        <v>415.8</v>
      </c>
      <c r="H74" s="34">
        <v>23</v>
      </c>
      <c r="I74" s="33">
        <f t="shared" si="3"/>
        <v>511.43</v>
      </c>
      <c r="J74" s="29"/>
      <c r="K74" s="29"/>
      <c r="N74" s="36"/>
    </row>
    <row r="75" spans="1:14" ht="25.5" x14ac:dyDescent="0.25">
      <c r="A75" s="37">
        <v>72</v>
      </c>
      <c r="B75" s="6" t="s">
        <v>127</v>
      </c>
      <c r="C75" s="5" t="s">
        <v>128</v>
      </c>
      <c r="D75" s="5" t="s">
        <v>5</v>
      </c>
      <c r="E75" s="29">
        <v>120</v>
      </c>
      <c r="F75" s="33">
        <v>2.0790000000000002</v>
      </c>
      <c r="G75" s="33">
        <f t="shared" si="2"/>
        <v>249.48</v>
      </c>
      <c r="H75" s="34">
        <v>23</v>
      </c>
      <c r="I75" s="33">
        <f t="shared" si="3"/>
        <v>306.86</v>
      </c>
      <c r="J75" s="29"/>
      <c r="K75" s="29"/>
      <c r="N75" s="36"/>
    </row>
    <row r="76" spans="1:14" ht="25.5" x14ac:dyDescent="0.25">
      <c r="A76" s="37">
        <v>73</v>
      </c>
      <c r="B76" s="6" t="s">
        <v>129</v>
      </c>
      <c r="C76" s="5" t="s">
        <v>130</v>
      </c>
      <c r="D76" s="5" t="s">
        <v>5</v>
      </c>
      <c r="E76" s="29">
        <v>2500</v>
      </c>
      <c r="F76" s="33">
        <v>1.3860000000000001</v>
      </c>
      <c r="G76" s="33">
        <f t="shared" si="2"/>
        <v>3465</v>
      </c>
      <c r="H76" s="34">
        <v>23</v>
      </c>
      <c r="I76" s="33">
        <f t="shared" si="3"/>
        <v>4261.95</v>
      </c>
      <c r="J76" s="29"/>
      <c r="K76" s="29"/>
      <c r="N76" s="36"/>
    </row>
    <row r="77" spans="1:14" ht="28.5" customHeight="1" x14ac:dyDescent="0.25">
      <c r="A77" s="37">
        <v>74</v>
      </c>
      <c r="B77" s="6" t="s">
        <v>131</v>
      </c>
      <c r="C77" s="5" t="s">
        <v>132</v>
      </c>
      <c r="D77" s="5" t="s">
        <v>5</v>
      </c>
      <c r="E77" s="29">
        <v>1000</v>
      </c>
      <c r="F77" s="33">
        <v>0.8580000000000001</v>
      </c>
      <c r="G77" s="33">
        <f t="shared" si="2"/>
        <v>858</v>
      </c>
      <c r="H77" s="34">
        <v>23</v>
      </c>
      <c r="I77" s="33">
        <f t="shared" si="3"/>
        <v>1055.3399999999999</v>
      </c>
      <c r="J77" s="29"/>
      <c r="K77" s="29"/>
      <c r="N77" s="36"/>
    </row>
    <row r="78" spans="1:14" ht="25.5" x14ac:dyDescent="0.25">
      <c r="A78" s="37">
        <v>75</v>
      </c>
      <c r="B78" s="6" t="s">
        <v>133</v>
      </c>
      <c r="C78" s="5" t="s">
        <v>134</v>
      </c>
      <c r="D78" s="5" t="s">
        <v>5</v>
      </c>
      <c r="E78" s="29">
        <v>100</v>
      </c>
      <c r="F78" s="33">
        <v>8.0080000000000009</v>
      </c>
      <c r="G78" s="33">
        <f t="shared" si="2"/>
        <v>800.8</v>
      </c>
      <c r="H78" s="34">
        <v>23</v>
      </c>
      <c r="I78" s="33">
        <f t="shared" si="3"/>
        <v>984.98</v>
      </c>
      <c r="J78" s="29"/>
      <c r="K78" s="29"/>
      <c r="N78" s="36"/>
    </row>
    <row r="79" spans="1:14" ht="29.25" customHeight="1" x14ac:dyDescent="0.25">
      <c r="A79" s="37">
        <v>76</v>
      </c>
      <c r="B79" s="6" t="s">
        <v>135</v>
      </c>
      <c r="C79" s="5" t="s">
        <v>136</v>
      </c>
      <c r="D79" s="5" t="s">
        <v>5</v>
      </c>
      <c r="E79" s="29">
        <v>2</v>
      </c>
      <c r="F79" s="33">
        <v>26.323</v>
      </c>
      <c r="G79" s="33">
        <f t="shared" si="2"/>
        <v>52.65</v>
      </c>
      <c r="H79" s="34">
        <v>23</v>
      </c>
      <c r="I79" s="33">
        <f t="shared" si="3"/>
        <v>64.759999999999991</v>
      </c>
      <c r="J79" s="29"/>
      <c r="K79" s="29"/>
      <c r="N79" s="36"/>
    </row>
    <row r="80" spans="1:14" ht="25.5" x14ac:dyDescent="0.25">
      <c r="A80" s="37">
        <v>77</v>
      </c>
      <c r="B80" s="7" t="s">
        <v>137</v>
      </c>
      <c r="C80" s="5" t="s">
        <v>138</v>
      </c>
      <c r="D80" s="5" t="s">
        <v>5</v>
      </c>
      <c r="E80" s="29">
        <v>700</v>
      </c>
      <c r="F80" s="33">
        <v>2.871</v>
      </c>
      <c r="G80" s="33">
        <f t="shared" si="2"/>
        <v>2009.7</v>
      </c>
      <c r="H80" s="34">
        <v>23</v>
      </c>
      <c r="I80" s="33">
        <f t="shared" si="3"/>
        <v>2471.9300000000003</v>
      </c>
      <c r="J80" s="29"/>
      <c r="K80" s="29"/>
      <c r="N80" s="36"/>
    </row>
    <row r="81" spans="1:14" ht="25.5" x14ac:dyDescent="0.25">
      <c r="A81" s="37">
        <v>78</v>
      </c>
      <c r="B81" s="6" t="s">
        <v>139</v>
      </c>
      <c r="C81" s="5" t="s">
        <v>140</v>
      </c>
      <c r="D81" s="5" t="s">
        <v>5</v>
      </c>
      <c r="E81" s="29">
        <v>500</v>
      </c>
      <c r="F81" s="33">
        <v>2.871</v>
      </c>
      <c r="G81" s="33">
        <f t="shared" si="2"/>
        <v>1435.5</v>
      </c>
      <c r="H81" s="34">
        <v>23</v>
      </c>
      <c r="I81" s="33">
        <f t="shared" si="3"/>
        <v>1765.67</v>
      </c>
      <c r="J81" s="29"/>
      <c r="K81" s="29"/>
      <c r="N81" s="36"/>
    </row>
    <row r="82" spans="1:14" ht="36" customHeight="1" x14ac:dyDescent="0.25">
      <c r="A82" s="37">
        <v>79</v>
      </c>
      <c r="B82" s="6" t="s">
        <v>141</v>
      </c>
      <c r="C82" s="5" t="s">
        <v>142</v>
      </c>
      <c r="D82" s="5" t="s">
        <v>5</v>
      </c>
      <c r="E82" s="29">
        <v>100</v>
      </c>
      <c r="F82" s="33">
        <v>0.58300000000000007</v>
      </c>
      <c r="G82" s="33">
        <f t="shared" si="2"/>
        <v>58.3</v>
      </c>
      <c r="H82" s="34">
        <v>23</v>
      </c>
      <c r="I82" s="33">
        <f t="shared" si="3"/>
        <v>71.709999999999994</v>
      </c>
      <c r="J82" s="29"/>
      <c r="K82" s="29"/>
      <c r="N82" s="36"/>
    </row>
    <row r="83" spans="1:14" ht="25.5" x14ac:dyDescent="0.25">
      <c r="A83" s="37">
        <v>80</v>
      </c>
      <c r="B83" s="6" t="s">
        <v>143</v>
      </c>
      <c r="C83" s="5" t="s">
        <v>144</v>
      </c>
      <c r="D83" s="5" t="s">
        <v>5</v>
      </c>
      <c r="E83" s="29">
        <v>120</v>
      </c>
      <c r="F83" s="33">
        <v>1.089</v>
      </c>
      <c r="G83" s="33">
        <f t="shared" si="2"/>
        <v>130.68</v>
      </c>
      <c r="H83" s="34">
        <v>23</v>
      </c>
      <c r="I83" s="33">
        <f t="shared" si="3"/>
        <v>160.74</v>
      </c>
      <c r="J83" s="29"/>
      <c r="K83" s="29"/>
      <c r="N83" s="36"/>
    </row>
    <row r="84" spans="1:14" ht="25.5" x14ac:dyDescent="0.25">
      <c r="A84" s="37">
        <v>81</v>
      </c>
      <c r="B84" s="6" t="s">
        <v>145</v>
      </c>
      <c r="C84" s="5" t="s">
        <v>146</v>
      </c>
      <c r="D84" s="5" t="s">
        <v>147</v>
      </c>
      <c r="E84" s="29">
        <v>100</v>
      </c>
      <c r="F84" s="33">
        <v>1.9580000000000002</v>
      </c>
      <c r="G84" s="33">
        <f t="shared" si="2"/>
        <v>195.8</v>
      </c>
      <c r="H84" s="34">
        <v>23</v>
      </c>
      <c r="I84" s="33">
        <f t="shared" si="3"/>
        <v>240.83</v>
      </c>
      <c r="J84" s="29"/>
      <c r="K84" s="29"/>
      <c r="N84" s="36"/>
    </row>
    <row r="85" spans="1:14" ht="25.5" x14ac:dyDescent="0.25">
      <c r="A85" s="37">
        <v>82</v>
      </c>
      <c r="B85" s="6" t="s">
        <v>148</v>
      </c>
      <c r="C85" s="5" t="s">
        <v>149</v>
      </c>
      <c r="D85" s="5" t="s">
        <v>5</v>
      </c>
      <c r="E85" s="29">
        <v>100</v>
      </c>
      <c r="F85" s="33">
        <v>2.0350000000000001</v>
      </c>
      <c r="G85" s="33">
        <f t="shared" si="2"/>
        <v>203.5</v>
      </c>
      <c r="H85" s="34">
        <v>23</v>
      </c>
      <c r="I85" s="33">
        <f t="shared" si="3"/>
        <v>250.31</v>
      </c>
      <c r="J85" s="29"/>
      <c r="K85" s="29"/>
      <c r="N85" s="36"/>
    </row>
    <row r="86" spans="1:14" ht="25.5" x14ac:dyDescent="0.25">
      <c r="A86" s="37">
        <v>83</v>
      </c>
      <c r="B86" s="6" t="s">
        <v>150</v>
      </c>
      <c r="C86" s="5" t="s">
        <v>151</v>
      </c>
      <c r="D86" s="5" t="s">
        <v>5</v>
      </c>
      <c r="E86" s="29">
        <v>800</v>
      </c>
      <c r="F86" s="33">
        <v>0.83600000000000008</v>
      </c>
      <c r="G86" s="33">
        <f t="shared" si="2"/>
        <v>668.8</v>
      </c>
      <c r="H86" s="34">
        <v>23</v>
      </c>
      <c r="I86" s="33">
        <f t="shared" si="3"/>
        <v>822.61999999999989</v>
      </c>
      <c r="J86" s="29"/>
      <c r="K86" s="29"/>
      <c r="N86" s="36"/>
    </row>
    <row r="87" spans="1:14" ht="25.5" x14ac:dyDescent="0.25">
      <c r="A87" s="37">
        <v>84</v>
      </c>
      <c r="B87" s="6" t="s">
        <v>152</v>
      </c>
      <c r="C87" s="5" t="s">
        <v>153</v>
      </c>
      <c r="D87" s="5" t="s">
        <v>5</v>
      </c>
      <c r="E87" s="29">
        <v>30</v>
      </c>
      <c r="F87" s="33">
        <v>18.975000000000001</v>
      </c>
      <c r="G87" s="33">
        <f t="shared" si="2"/>
        <v>569.25</v>
      </c>
      <c r="H87" s="34">
        <v>23</v>
      </c>
      <c r="I87" s="33">
        <f t="shared" si="3"/>
        <v>700.18000000000006</v>
      </c>
      <c r="J87" s="29"/>
      <c r="K87" s="29"/>
      <c r="N87" s="36"/>
    </row>
    <row r="88" spans="1:14" x14ac:dyDescent="0.25">
      <c r="A88" s="37">
        <v>85</v>
      </c>
      <c r="B88" s="6" t="s">
        <v>154</v>
      </c>
      <c r="C88" s="5" t="s">
        <v>155</v>
      </c>
      <c r="D88" s="5" t="s">
        <v>5</v>
      </c>
      <c r="E88" s="29">
        <v>50</v>
      </c>
      <c r="F88" s="33">
        <v>1.1990000000000003</v>
      </c>
      <c r="G88" s="33">
        <f t="shared" si="2"/>
        <v>59.95</v>
      </c>
      <c r="H88" s="34">
        <v>23</v>
      </c>
      <c r="I88" s="33">
        <f t="shared" si="3"/>
        <v>73.740000000000009</v>
      </c>
      <c r="J88" s="29"/>
      <c r="K88" s="29"/>
      <c r="N88" s="36"/>
    </row>
    <row r="89" spans="1:14" x14ac:dyDescent="0.25">
      <c r="A89" s="37">
        <v>86</v>
      </c>
      <c r="B89" s="6" t="s">
        <v>156</v>
      </c>
      <c r="C89" s="5" t="s">
        <v>157</v>
      </c>
      <c r="D89" s="5" t="s">
        <v>5</v>
      </c>
      <c r="E89" s="29">
        <v>300</v>
      </c>
      <c r="F89" s="33">
        <v>1.4630000000000003</v>
      </c>
      <c r="G89" s="33">
        <f t="shared" si="2"/>
        <v>438.9</v>
      </c>
      <c r="H89" s="34">
        <v>23</v>
      </c>
      <c r="I89" s="33">
        <f t="shared" si="3"/>
        <v>539.85</v>
      </c>
      <c r="J89" s="29"/>
      <c r="K89" s="29"/>
      <c r="N89" s="36"/>
    </row>
    <row r="90" spans="1:14" ht="25.5" x14ac:dyDescent="0.25">
      <c r="A90" s="37">
        <v>87</v>
      </c>
      <c r="B90" s="6" t="s">
        <v>158</v>
      </c>
      <c r="C90" s="5" t="s">
        <v>159</v>
      </c>
      <c r="D90" s="5" t="s">
        <v>5</v>
      </c>
      <c r="E90" s="29">
        <v>100</v>
      </c>
      <c r="F90" s="33">
        <v>4.1910000000000007</v>
      </c>
      <c r="G90" s="33">
        <f t="shared" si="2"/>
        <v>419.1</v>
      </c>
      <c r="H90" s="34">
        <v>23</v>
      </c>
      <c r="I90" s="33">
        <f t="shared" si="3"/>
        <v>515.49</v>
      </c>
      <c r="J90" s="29"/>
      <c r="K90" s="29"/>
      <c r="N90" s="36"/>
    </row>
    <row r="91" spans="1:14" ht="25.5" x14ac:dyDescent="0.25">
      <c r="A91" s="37">
        <v>88</v>
      </c>
      <c r="B91" s="6" t="s">
        <v>160</v>
      </c>
      <c r="C91" s="5" t="s">
        <v>161</v>
      </c>
      <c r="D91" s="5" t="s">
        <v>5</v>
      </c>
      <c r="E91" s="29">
        <v>100</v>
      </c>
      <c r="F91" s="33">
        <v>6.2810000000000006</v>
      </c>
      <c r="G91" s="33">
        <f t="shared" si="2"/>
        <v>628.1</v>
      </c>
      <c r="H91" s="34">
        <v>23</v>
      </c>
      <c r="I91" s="33">
        <f t="shared" si="3"/>
        <v>772.56000000000006</v>
      </c>
      <c r="J91" s="29"/>
      <c r="K91" s="29"/>
      <c r="N91" s="36"/>
    </row>
    <row r="92" spans="1:14" ht="25.5" x14ac:dyDescent="0.25">
      <c r="A92" s="37">
        <v>89</v>
      </c>
      <c r="B92" s="6" t="s">
        <v>162</v>
      </c>
      <c r="C92" s="5" t="s">
        <v>163</v>
      </c>
      <c r="D92" s="5" t="s">
        <v>5</v>
      </c>
      <c r="E92" s="29">
        <v>100</v>
      </c>
      <c r="F92" s="33">
        <v>2.2880000000000003</v>
      </c>
      <c r="G92" s="33">
        <f t="shared" si="2"/>
        <v>228.8</v>
      </c>
      <c r="H92" s="34">
        <v>23</v>
      </c>
      <c r="I92" s="33">
        <f t="shared" si="3"/>
        <v>281.42</v>
      </c>
      <c r="J92" s="29"/>
      <c r="K92" s="29"/>
      <c r="N92" s="36"/>
    </row>
    <row r="93" spans="1:14" ht="25.5" x14ac:dyDescent="0.25">
      <c r="A93" s="37">
        <v>90</v>
      </c>
      <c r="B93" s="6" t="s">
        <v>164</v>
      </c>
      <c r="C93" s="5" t="s">
        <v>165</v>
      </c>
      <c r="D93" s="5" t="s">
        <v>5</v>
      </c>
      <c r="E93" s="29">
        <v>30</v>
      </c>
      <c r="F93" s="33">
        <v>38.775000000000006</v>
      </c>
      <c r="G93" s="33">
        <f t="shared" si="2"/>
        <v>1163.25</v>
      </c>
      <c r="H93" s="34">
        <v>23</v>
      </c>
      <c r="I93" s="33">
        <f t="shared" si="3"/>
        <v>1430.8</v>
      </c>
      <c r="J93" s="29"/>
      <c r="K93" s="29"/>
      <c r="N93" s="36"/>
    </row>
    <row r="94" spans="1:14" ht="25.5" x14ac:dyDescent="0.25">
      <c r="A94" s="37">
        <v>91</v>
      </c>
      <c r="B94" s="6" t="s">
        <v>166</v>
      </c>
      <c r="C94" s="5" t="s">
        <v>167</v>
      </c>
      <c r="D94" s="5" t="s">
        <v>5</v>
      </c>
      <c r="E94" s="29">
        <v>200</v>
      </c>
      <c r="F94" s="33">
        <v>10.329000000000001</v>
      </c>
      <c r="G94" s="33">
        <f t="shared" si="2"/>
        <v>2065.8000000000002</v>
      </c>
      <c r="H94" s="34">
        <v>23</v>
      </c>
      <c r="I94" s="33">
        <f t="shared" si="3"/>
        <v>2540.9300000000003</v>
      </c>
      <c r="J94" s="29"/>
      <c r="K94" s="29"/>
      <c r="N94" s="36"/>
    </row>
    <row r="95" spans="1:14" x14ac:dyDescent="0.25">
      <c r="A95" s="37">
        <v>92</v>
      </c>
      <c r="B95" s="6" t="s">
        <v>228</v>
      </c>
      <c r="C95" s="5" t="s">
        <v>168</v>
      </c>
      <c r="D95" s="5" t="s">
        <v>21</v>
      </c>
      <c r="E95" s="29">
        <v>50</v>
      </c>
      <c r="F95" s="33">
        <v>2.7280000000000002</v>
      </c>
      <c r="G95" s="33">
        <f t="shared" si="2"/>
        <v>136.4</v>
      </c>
      <c r="H95" s="34">
        <v>23</v>
      </c>
      <c r="I95" s="33">
        <f t="shared" si="3"/>
        <v>167.77</v>
      </c>
      <c r="J95" s="29"/>
      <c r="K95" s="29"/>
      <c r="N95" s="36"/>
    </row>
    <row r="96" spans="1:14" x14ac:dyDescent="0.25">
      <c r="A96" s="37">
        <v>93</v>
      </c>
      <c r="B96" s="6" t="s">
        <v>225</v>
      </c>
      <c r="C96" s="5" t="s">
        <v>169</v>
      </c>
      <c r="D96" s="5" t="s">
        <v>21</v>
      </c>
      <c r="E96" s="29">
        <v>1500</v>
      </c>
      <c r="F96" s="33">
        <v>0.80300000000000005</v>
      </c>
      <c r="G96" s="33">
        <f t="shared" si="2"/>
        <v>1204.5</v>
      </c>
      <c r="H96" s="34">
        <v>23</v>
      </c>
      <c r="I96" s="33">
        <f t="shared" si="3"/>
        <v>1481.54</v>
      </c>
      <c r="J96" s="29"/>
      <c r="K96" s="29"/>
      <c r="N96" s="36"/>
    </row>
    <row r="98" spans="1:9" x14ac:dyDescent="0.25">
      <c r="A98" s="42" t="s">
        <v>204</v>
      </c>
      <c r="B98" s="42"/>
      <c r="C98" s="42"/>
      <c r="D98" s="42"/>
      <c r="E98" s="42"/>
      <c r="F98" s="42"/>
      <c r="G98" s="19">
        <f>SUM(G4:G96)</f>
        <v>83563.229999999981</v>
      </c>
      <c r="H98" s="20"/>
      <c r="I98" s="19">
        <f>SUM(I4:I96)</f>
        <v>102782.81999999995</v>
      </c>
    </row>
    <row r="99" spans="1:9" x14ac:dyDescent="0.25">
      <c r="A99" s="21"/>
      <c r="B99" s="21"/>
      <c r="C99" s="22"/>
      <c r="D99" s="21"/>
      <c r="E99" s="21"/>
      <c r="F99" s="21"/>
      <c r="G99" s="21"/>
      <c r="H99" s="21"/>
      <c r="I99" s="21"/>
    </row>
    <row r="100" spans="1:9" x14ac:dyDescent="0.25">
      <c r="A100" s="43" t="s">
        <v>205</v>
      </c>
      <c r="B100" s="43"/>
      <c r="C100" s="43"/>
      <c r="D100" s="43"/>
      <c r="E100" s="43"/>
      <c r="F100" s="43"/>
      <c r="G100" s="43"/>
      <c r="H100" s="43"/>
      <c r="I100" s="43"/>
    </row>
    <row r="102" spans="1:9" x14ac:dyDescent="0.25">
      <c r="I102" s="23" t="s">
        <v>206</v>
      </c>
    </row>
    <row r="103" spans="1:9" x14ac:dyDescent="0.25">
      <c r="I103" s="24" t="s">
        <v>207</v>
      </c>
    </row>
  </sheetData>
  <autoFilter ref="A3:D96" xr:uid="{CA65D8AC-4F8A-4252-8CB2-0E5B964E30E5}"/>
  <mergeCells count="4">
    <mergeCell ref="A1:K1"/>
    <mergeCell ref="A2:K2"/>
    <mergeCell ref="A98:F98"/>
    <mergeCell ref="A100:I100"/>
  </mergeCells>
  <pageMargins left="0.23622047244094491" right="0.23622047244094491" top="0.35433070866141736" bottom="0.35433070866141736" header="0.31496062992125984" footer="0.31496062992125984"/>
  <pageSetup paperSize="9" scale="55" orientation="landscape" horizontalDpi="4294967294" verticalDpi="4294967294" r:id="rId1"/>
  <headerFooter>
    <oddFooter>&amp;R&amp;P z &amp;N</oddFooter>
  </headerFooter>
  <rowBreaks count="2" manualBreakCount="2">
    <brk id="37" max="10" man="1"/>
    <brk id="75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B94C9-7CB5-4D43-88BD-A6F392297F7B}">
  <dimension ref="A1:N12"/>
  <sheetViews>
    <sheetView view="pageBreakPreview" zoomScale="60" zoomScaleNormal="90" workbookViewId="0">
      <pane ySplit="1" topLeftCell="A2" activePane="bottomLeft" state="frozen"/>
      <selection pane="bottomLeft" sqref="A1:K1"/>
    </sheetView>
  </sheetViews>
  <sheetFormatPr defaultRowHeight="15" x14ac:dyDescent="0.25"/>
  <cols>
    <col min="1" max="1" width="8.7109375" customWidth="1"/>
    <col min="2" max="2" width="94.85546875" customWidth="1"/>
    <col min="3" max="3" width="27.28515625" customWidth="1"/>
    <col min="4" max="4" width="21.140625" customWidth="1"/>
    <col min="6" max="6" width="10.7109375" customWidth="1"/>
    <col min="7" max="7" width="13.5703125" customWidth="1"/>
    <col min="9" max="9" width="13.42578125" customWidth="1"/>
    <col min="10" max="10" width="22.28515625" customWidth="1"/>
    <col min="11" max="11" width="26.42578125" customWidth="1"/>
  </cols>
  <sheetData>
    <row r="1" spans="1:14" x14ac:dyDescent="0.25">
      <c r="A1" s="39" t="s">
        <v>231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4" x14ac:dyDescent="0.25">
      <c r="A2" s="40" t="s">
        <v>217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4" ht="63.75" x14ac:dyDescent="0.25">
      <c r="A3" s="8" t="s">
        <v>0</v>
      </c>
      <c r="B3" s="9" t="s">
        <v>1</v>
      </c>
      <c r="C3" s="10" t="s">
        <v>198</v>
      </c>
      <c r="D3" s="11" t="s">
        <v>2</v>
      </c>
      <c r="E3" s="12" t="s">
        <v>199</v>
      </c>
      <c r="F3" s="13" t="s">
        <v>200</v>
      </c>
      <c r="G3" s="14" t="s">
        <v>201</v>
      </c>
      <c r="H3" s="15" t="s">
        <v>202</v>
      </c>
      <c r="I3" s="16" t="s">
        <v>203</v>
      </c>
      <c r="J3" s="17" t="s">
        <v>215</v>
      </c>
      <c r="K3" s="18" t="s">
        <v>216</v>
      </c>
      <c r="N3" s="35"/>
    </row>
    <row r="4" spans="1:14" ht="25.5" x14ac:dyDescent="0.25">
      <c r="A4" s="5">
        <v>1</v>
      </c>
      <c r="B4" s="6" t="s">
        <v>172</v>
      </c>
      <c r="C4" s="5" t="s">
        <v>173</v>
      </c>
      <c r="D4" s="5" t="s">
        <v>174</v>
      </c>
      <c r="E4" s="29">
        <v>8500</v>
      </c>
      <c r="F4" s="33">
        <v>22.330000000000002</v>
      </c>
      <c r="G4" s="33">
        <f t="shared" ref="G4:G5" si="0">ROUND(E4*F4,2)</f>
        <v>189805</v>
      </c>
      <c r="H4" s="34">
        <v>23</v>
      </c>
      <c r="I4" s="33">
        <f t="shared" ref="I4:I5" si="1">ROUND(G4*H4/100,2)+G4</f>
        <v>233460.15</v>
      </c>
      <c r="J4" s="29"/>
      <c r="K4" s="29"/>
      <c r="N4" s="36"/>
    </row>
    <row r="5" spans="1:14" ht="25.5" x14ac:dyDescent="0.25">
      <c r="A5" s="5">
        <v>2</v>
      </c>
      <c r="B5" s="6" t="s">
        <v>175</v>
      </c>
      <c r="C5" s="5" t="s">
        <v>176</v>
      </c>
      <c r="D5" s="5" t="s">
        <v>174</v>
      </c>
      <c r="E5" s="29">
        <v>150</v>
      </c>
      <c r="F5" s="33">
        <v>46.2</v>
      </c>
      <c r="G5" s="33">
        <f t="shared" si="0"/>
        <v>6930</v>
      </c>
      <c r="H5" s="34">
        <v>23</v>
      </c>
      <c r="I5" s="33">
        <f t="shared" si="1"/>
        <v>8523.9</v>
      </c>
      <c r="J5" s="29"/>
      <c r="K5" s="29"/>
      <c r="N5" s="36"/>
    </row>
    <row r="7" spans="1:14" x14ac:dyDescent="0.25">
      <c r="A7" s="42" t="s">
        <v>204</v>
      </c>
      <c r="B7" s="42"/>
      <c r="C7" s="42"/>
      <c r="D7" s="42"/>
      <c r="E7" s="42"/>
      <c r="F7" s="42"/>
      <c r="G7" s="19">
        <f>SUM(G4:G5)</f>
        <v>196735</v>
      </c>
      <c r="H7" s="20"/>
      <c r="I7" s="19">
        <f>SUM(I4:I5)</f>
        <v>241984.05</v>
      </c>
    </row>
    <row r="8" spans="1:14" x14ac:dyDescent="0.25">
      <c r="A8" s="21"/>
      <c r="B8" s="21"/>
      <c r="C8" s="22"/>
      <c r="D8" s="21"/>
      <c r="E8" s="21"/>
      <c r="F8" s="21"/>
      <c r="G8" s="21"/>
      <c r="H8" s="21"/>
      <c r="I8" s="21"/>
    </row>
    <row r="9" spans="1:14" x14ac:dyDescent="0.25">
      <c r="A9" s="43" t="s">
        <v>205</v>
      </c>
      <c r="B9" s="43"/>
      <c r="C9" s="43"/>
      <c r="D9" s="43"/>
      <c r="E9" s="43"/>
      <c r="F9" s="43"/>
      <c r="G9" s="43"/>
      <c r="H9" s="43"/>
      <c r="I9" s="43"/>
    </row>
    <row r="11" spans="1:14" x14ac:dyDescent="0.25">
      <c r="I11" s="23" t="s">
        <v>206</v>
      </c>
    </row>
    <row r="12" spans="1:14" x14ac:dyDescent="0.25">
      <c r="I12" s="24" t="s">
        <v>207</v>
      </c>
    </row>
  </sheetData>
  <autoFilter ref="A3:D5" xr:uid="{CA65D8AC-4F8A-4252-8CB2-0E5B964E30E5}"/>
  <mergeCells count="4">
    <mergeCell ref="A1:K1"/>
    <mergeCell ref="A2:K2"/>
    <mergeCell ref="A7:F7"/>
    <mergeCell ref="A9:I9"/>
  </mergeCells>
  <pageMargins left="0.23622047244094491" right="0.23622047244094491" top="0.35433070866141736" bottom="0.35433070866141736" header="0.31496062992125984" footer="0.31496062992125984"/>
  <pageSetup paperSize="9" scale="55" orientation="landscape" horizontalDpi="4294967294" verticalDpi="4294967294" r:id="rId1"/>
  <headerFooter>
    <oddFooter>&amp;R&amp;P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0A8BA-AFC6-4454-BB77-B3E6BE6B312A}">
  <dimension ref="A1:N15"/>
  <sheetViews>
    <sheetView view="pageBreakPreview" zoomScale="80" zoomScaleNormal="90" zoomScaleSheetLayoutView="80" workbookViewId="0">
      <pane ySplit="1" topLeftCell="A2" activePane="bottomLeft" state="frozen"/>
      <selection pane="bottomLeft" activeCell="B26" sqref="B26"/>
    </sheetView>
  </sheetViews>
  <sheetFormatPr defaultRowHeight="15" x14ac:dyDescent="0.25"/>
  <cols>
    <col min="1" max="1" width="8.7109375" customWidth="1"/>
    <col min="2" max="2" width="94.85546875" customWidth="1"/>
    <col min="3" max="3" width="27.28515625" customWidth="1"/>
    <col min="4" max="4" width="21.140625" customWidth="1"/>
    <col min="6" max="6" width="10.7109375" customWidth="1"/>
    <col min="7" max="7" width="13.5703125" customWidth="1"/>
    <col min="9" max="9" width="13.42578125" customWidth="1"/>
    <col min="10" max="10" width="22.28515625" customWidth="1"/>
    <col min="11" max="11" width="26.42578125" customWidth="1"/>
  </cols>
  <sheetData>
    <row r="1" spans="1:14" x14ac:dyDescent="0.25">
      <c r="A1" s="39" t="s">
        <v>232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4" x14ac:dyDescent="0.25">
      <c r="A2" s="40" t="s">
        <v>218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4" ht="51" x14ac:dyDescent="0.25">
      <c r="A3" s="8" t="s">
        <v>0</v>
      </c>
      <c r="B3" s="9" t="s">
        <v>1</v>
      </c>
      <c r="C3" s="10" t="s">
        <v>198</v>
      </c>
      <c r="D3" s="11" t="s">
        <v>2</v>
      </c>
      <c r="E3" s="12" t="s">
        <v>199</v>
      </c>
      <c r="F3" s="13" t="s">
        <v>200</v>
      </c>
      <c r="G3" s="14" t="s">
        <v>201</v>
      </c>
      <c r="H3" s="15" t="s">
        <v>202</v>
      </c>
      <c r="I3" s="16" t="s">
        <v>203</v>
      </c>
      <c r="J3" s="17" t="s">
        <v>215</v>
      </c>
      <c r="K3" s="18" t="s">
        <v>216</v>
      </c>
      <c r="N3" s="35"/>
    </row>
    <row r="4" spans="1:14" ht="25.5" x14ac:dyDescent="0.25">
      <c r="A4" s="38">
        <v>1</v>
      </c>
      <c r="B4" s="3" t="s">
        <v>189</v>
      </c>
      <c r="C4" s="1" t="s">
        <v>190</v>
      </c>
      <c r="D4" s="2" t="s">
        <v>191</v>
      </c>
      <c r="E4" s="31">
        <v>400</v>
      </c>
      <c r="F4" s="26">
        <v>7.15</v>
      </c>
      <c r="G4" s="33">
        <f t="shared" ref="G4:G8" si="0">ROUND(E4*F4,2)</f>
        <v>2860</v>
      </c>
      <c r="H4" s="34">
        <v>23</v>
      </c>
      <c r="I4" s="30">
        <f t="shared" ref="I4:I7" si="1">ROUND(G4*H4/100,2)+G4</f>
        <v>3517.8</v>
      </c>
      <c r="J4" s="25"/>
      <c r="K4" s="25"/>
      <c r="N4" s="36"/>
    </row>
    <row r="5" spans="1:14" ht="25.5" x14ac:dyDescent="0.25">
      <c r="A5" s="38">
        <v>2</v>
      </c>
      <c r="B5" s="3" t="s">
        <v>192</v>
      </c>
      <c r="C5" s="1" t="s">
        <v>193</v>
      </c>
      <c r="D5" s="2" t="s">
        <v>191</v>
      </c>
      <c r="E5" s="31">
        <v>150</v>
      </c>
      <c r="F5" s="26">
        <v>9.1300000000000008</v>
      </c>
      <c r="G5" s="33">
        <f t="shared" si="0"/>
        <v>1369.5</v>
      </c>
      <c r="H5" s="34">
        <v>23</v>
      </c>
      <c r="I5" s="30">
        <f t="shared" si="1"/>
        <v>1684.49</v>
      </c>
      <c r="J5" s="25"/>
      <c r="K5" s="25"/>
      <c r="N5" s="36"/>
    </row>
    <row r="6" spans="1:14" ht="25.5" x14ac:dyDescent="0.25">
      <c r="A6" s="38">
        <v>3</v>
      </c>
      <c r="B6" s="3" t="s">
        <v>194</v>
      </c>
      <c r="C6" s="4" t="s">
        <v>195</v>
      </c>
      <c r="D6" s="2" t="s">
        <v>191</v>
      </c>
      <c r="E6" s="32">
        <v>10</v>
      </c>
      <c r="F6" s="26">
        <v>53.900000000000006</v>
      </c>
      <c r="G6" s="33">
        <f t="shared" si="0"/>
        <v>539</v>
      </c>
      <c r="H6" s="34">
        <v>23</v>
      </c>
      <c r="I6" s="30">
        <f>ROUND(G6*H6/100,2)+G6</f>
        <v>662.97</v>
      </c>
      <c r="J6" s="27"/>
      <c r="K6" s="25"/>
      <c r="N6" s="36"/>
    </row>
    <row r="7" spans="1:14" ht="25.5" x14ac:dyDescent="0.25">
      <c r="A7" s="38">
        <v>4</v>
      </c>
      <c r="B7" s="28" t="s">
        <v>196</v>
      </c>
      <c r="C7" s="4" t="s">
        <v>197</v>
      </c>
      <c r="D7" s="2" t="s">
        <v>191</v>
      </c>
      <c r="E7" s="32">
        <v>10</v>
      </c>
      <c r="F7" s="26">
        <v>31.900000000000002</v>
      </c>
      <c r="G7" s="33">
        <f t="shared" si="0"/>
        <v>319</v>
      </c>
      <c r="H7" s="34">
        <v>23</v>
      </c>
      <c r="I7" s="30">
        <f t="shared" si="1"/>
        <v>392.37</v>
      </c>
      <c r="J7" s="25"/>
      <c r="K7" s="25"/>
      <c r="N7" s="36"/>
    </row>
    <row r="8" spans="1:14" ht="25.5" x14ac:dyDescent="0.25">
      <c r="A8" s="38">
        <v>5</v>
      </c>
      <c r="B8" s="3" t="s">
        <v>208</v>
      </c>
      <c r="C8" s="4" t="s">
        <v>209</v>
      </c>
      <c r="D8" s="2" t="s">
        <v>210</v>
      </c>
      <c r="E8" s="32">
        <v>60</v>
      </c>
      <c r="F8" s="26">
        <v>101.86</v>
      </c>
      <c r="G8" s="33">
        <f t="shared" si="0"/>
        <v>6111.6</v>
      </c>
      <c r="H8" s="34">
        <v>23</v>
      </c>
      <c r="I8" s="30">
        <f>ROUND(G8*H8/100,2)+G8</f>
        <v>7517.27</v>
      </c>
      <c r="J8" s="27"/>
      <c r="K8" s="25"/>
      <c r="N8" s="36"/>
    </row>
    <row r="10" spans="1:14" x14ac:dyDescent="0.25">
      <c r="A10" s="42" t="s">
        <v>204</v>
      </c>
      <c r="B10" s="42"/>
      <c r="C10" s="42"/>
      <c r="D10" s="42"/>
      <c r="E10" s="42"/>
      <c r="F10" s="42"/>
      <c r="G10" s="19">
        <f>SUM(G4:G8)</f>
        <v>11199.1</v>
      </c>
      <c r="H10" s="20"/>
      <c r="I10" s="19">
        <f>SUM(I4:I8)</f>
        <v>13774.900000000001</v>
      </c>
    </row>
    <row r="11" spans="1:14" x14ac:dyDescent="0.25">
      <c r="A11" s="21"/>
      <c r="B11" s="21"/>
      <c r="C11" s="22"/>
      <c r="D11" s="21"/>
      <c r="E11" s="21"/>
      <c r="F11" s="21"/>
      <c r="G11" s="21"/>
      <c r="H11" s="21"/>
      <c r="I11" s="21"/>
    </row>
    <row r="12" spans="1:14" x14ac:dyDescent="0.25">
      <c r="A12" s="43" t="s">
        <v>205</v>
      </c>
      <c r="B12" s="43"/>
      <c r="C12" s="43"/>
      <c r="D12" s="43"/>
      <c r="E12" s="43"/>
      <c r="F12" s="43"/>
      <c r="G12" s="43"/>
      <c r="H12" s="43"/>
      <c r="I12" s="43"/>
    </row>
    <row r="14" spans="1:14" x14ac:dyDescent="0.25">
      <c r="I14" s="23" t="s">
        <v>206</v>
      </c>
    </row>
    <row r="15" spans="1:14" x14ac:dyDescent="0.25">
      <c r="I15" s="24" t="s">
        <v>207</v>
      </c>
    </row>
  </sheetData>
  <autoFilter ref="A3:D3" xr:uid="{CA65D8AC-4F8A-4252-8CB2-0E5B964E30E5}"/>
  <mergeCells count="4">
    <mergeCell ref="A1:K1"/>
    <mergeCell ref="A2:K2"/>
    <mergeCell ref="A10:F10"/>
    <mergeCell ref="A12:I12"/>
  </mergeCells>
  <pageMargins left="0.23622047244094491" right="0.23622047244094491" top="0.35433070866141736" bottom="0.35433070866141736" header="0.31496062992125984" footer="0.31496062992125984"/>
  <pageSetup paperSize="9" scale="55" orientation="landscape" horizontalDpi="4294967294" verticalDpi="4294967294" r:id="rId1"/>
  <headerFooter>
    <oddFooter>&amp;R&amp;P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Pakiet all</vt:lpstr>
      <vt:lpstr>Pakiet 1</vt:lpstr>
      <vt:lpstr>Pakiet 2</vt:lpstr>
      <vt:lpstr>Pakiet 3</vt:lpstr>
      <vt:lpstr>'Pakiet 1'!Obszar_wydruku</vt:lpstr>
      <vt:lpstr>'Pakiet 2'!Obszar_wydruku</vt:lpstr>
      <vt:lpstr>'Pakiet 3'!Obszar_wydruku</vt:lpstr>
      <vt:lpstr>'Pakiet all'!Obszar_wydruku</vt:lpstr>
      <vt:lpstr>'Pakiet 1'!Tytuły_wydruku</vt:lpstr>
      <vt:lpstr>'Pakiet 2'!Tytuły_wydruku</vt:lpstr>
      <vt:lpstr>'Pakiet 3'!Tytuły_wydruku</vt:lpstr>
      <vt:lpstr>'Pakiet all'!Tytuły_wydruku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Jarosław Faściszewski</dc:creator>
  <cp:lastModifiedBy>Larysa Strzałkowska</cp:lastModifiedBy>
  <cp:lastPrinted>2023-06-01T10:05:05Z</cp:lastPrinted>
  <dcterms:created xsi:type="dcterms:W3CDTF">2022-06-30T06:44:52Z</dcterms:created>
  <dcterms:modified xsi:type="dcterms:W3CDTF">2026-08-28T12:04:21Z</dcterms:modified>
</cp:coreProperties>
</file>